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эвис\документы мэвис\соревнования Минск\"/>
    </mc:Choice>
  </mc:AlternateContent>
  <bookViews>
    <workbookView xWindow="0" yWindow="0" windowWidth="23040" windowHeight="9192" tabRatio="717"/>
  </bookViews>
  <sheets>
    <sheet name="50м кроль" sheetId="1" r:id="rId1"/>
    <sheet name="100м брасс" sheetId="2" r:id="rId2"/>
    <sheet name="200м комплекс" sheetId="3" r:id="rId3"/>
    <sheet name="100м кроль" sheetId="4" r:id="rId4"/>
    <sheet name="50м батт" sheetId="5" state="hidden" r:id="rId5"/>
    <sheet name="50 батт-й" sheetId="14" r:id="rId6"/>
    <sheet name="100м комплекс" sheetId="6" r:id="rId7"/>
    <sheet name="50м на спине" sheetId="7" r:id="rId8"/>
    <sheet name="800м кроль" sheetId="8" r:id="rId9"/>
    <sheet name="эстафета" sheetId="9" r:id="rId10"/>
    <sheet name="зачет" sheetId="13" r:id="rId11"/>
  </sheets>
  <definedNames>
    <definedName name="_xlnm._FilterDatabase" localSheetId="0" hidden="1">'50м кроль'!$A$24:$G$24</definedName>
    <definedName name="_xlnm.Print_Area" localSheetId="3">'100м кроль'!$A$1:$G$19</definedName>
  </definedNames>
  <calcPr calcId="162913"/>
  <fileRecoveryPr repairLoad="1"/>
</workbook>
</file>

<file path=xl/calcChain.xml><?xml version="1.0" encoding="utf-8"?>
<calcChain xmlns="http://schemas.openxmlformats.org/spreadsheetml/2006/main">
  <c r="I3" i="13" l="1"/>
  <c r="I2" i="13"/>
  <c r="H3" i="13"/>
  <c r="H2" i="13"/>
  <c r="G4" i="13"/>
  <c r="G3" i="13"/>
  <c r="G2" i="13"/>
  <c r="F4" i="13"/>
  <c r="F3" i="13"/>
  <c r="F2" i="13"/>
  <c r="E4" i="13"/>
  <c r="E3" i="13"/>
  <c r="E2" i="13"/>
  <c r="D3" i="13"/>
  <c r="D2" i="13"/>
  <c r="C3" i="13"/>
  <c r="C2" i="13"/>
  <c r="B4" i="13"/>
  <c r="B3" i="13"/>
  <c r="B2" i="13"/>
  <c r="J5" i="13"/>
  <c r="C5" i="13" l="1"/>
  <c r="B5" i="13"/>
  <c r="F5" i="13"/>
  <c r="I5" i="13"/>
  <c r="H5" i="13"/>
  <c r="G5" i="13"/>
  <c r="E5" i="13"/>
  <c r="D5" i="13"/>
  <c r="K3" i="13"/>
  <c r="K4" i="13"/>
  <c r="K2" i="13"/>
  <c r="K5" i="13" l="1"/>
</calcChain>
</file>

<file path=xl/sharedStrings.xml><?xml version="1.0" encoding="utf-8"?>
<sst xmlns="http://schemas.openxmlformats.org/spreadsheetml/2006/main" count="722" uniqueCount="190">
  <si>
    <t>50м вольный стиль женщины</t>
  </si>
  <si>
    <t>Дорожка</t>
  </si>
  <si>
    <t>Фамилия, имя</t>
  </si>
  <si>
    <t>Клуб</t>
  </si>
  <si>
    <t>Борздыко Виктория</t>
  </si>
  <si>
    <t>Минск</t>
  </si>
  <si>
    <t>Гвоздева Екатерина</t>
  </si>
  <si>
    <t>СПБ</t>
  </si>
  <si>
    <t>Русакова Татьяна</t>
  </si>
  <si>
    <t>Шурупова Нина</t>
  </si>
  <si>
    <t>Полторацкая Алла</t>
  </si>
  <si>
    <t>Момотова Юлия</t>
  </si>
  <si>
    <t>Тарасова Виктория</t>
  </si>
  <si>
    <t>Колпакова Елизавета</t>
  </si>
  <si>
    <t>Фельдшерова Евгения</t>
  </si>
  <si>
    <t>Головина Татьяна</t>
  </si>
  <si>
    <t>Москва</t>
  </si>
  <si>
    <t>Мишина Наталья</t>
  </si>
  <si>
    <t>Канавина Светлана</t>
  </si>
  <si>
    <t>Крылова Кира</t>
  </si>
  <si>
    <t>Ананьева Евгения</t>
  </si>
  <si>
    <t>Кузнецова Яна</t>
  </si>
  <si>
    <t>50м вольный стиль мужчины</t>
  </si>
  <si>
    <t>Забелло Вадим</t>
  </si>
  <si>
    <t>Климкович Антон</t>
  </si>
  <si>
    <t>Миркин Николай</t>
  </si>
  <si>
    <t>Нижников Максим</t>
  </si>
  <si>
    <t>Безбородько Александр</t>
  </si>
  <si>
    <t>Орынбаев Сергей</t>
  </si>
  <si>
    <t>Мисаченко Александр</t>
  </si>
  <si>
    <t>Тузов Андрей</t>
  </si>
  <si>
    <t>Шуляк Илья</t>
  </si>
  <si>
    <t>Лисицкий Григорий</t>
  </si>
  <si>
    <t>Ромашкин Павел</t>
  </si>
  <si>
    <t>Гоман Олег</t>
  </si>
  <si>
    <t>Тимоховцев Павел</t>
  </si>
  <si>
    <t>Гвоздев Владимир</t>
  </si>
  <si>
    <t>Копытенко Никита</t>
  </si>
  <si>
    <t>Янков Вячеслав</t>
  </si>
  <si>
    <t>Голубев Антон</t>
  </si>
  <si>
    <t>Гордеев Сергей</t>
  </si>
  <si>
    <t>Ермаков Игорь</t>
  </si>
  <si>
    <t>Подобед Павел</t>
  </si>
  <si>
    <t>100м брасс женщины</t>
  </si>
  <si>
    <t>Жукель Серафима</t>
  </si>
  <si>
    <t>Мелех Юля</t>
  </si>
  <si>
    <t>Зимина Полина</t>
  </si>
  <si>
    <t>Телешик Оксана</t>
  </si>
  <si>
    <t>100м брасс мужчины</t>
  </si>
  <si>
    <t>Поздняков Владислав</t>
  </si>
  <si>
    <t>Голубев Александр</t>
  </si>
  <si>
    <t>Гарматин Александр</t>
  </si>
  <si>
    <t>Журид Денис</t>
  </si>
  <si>
    <t>Захаров Константин</t>
  </si>
  <si>
    <t>200м комплексное плавание женщины/мужчины</t>
  </si>
  <si>
    <t>Гламозденко Татьяна</t>
  </si>
  <si>
    <t>100м вольный стиль женщины</t>
  </si>
  <si>
    <t>Яковенко Светлана</t>
  </si>
  <si>
    <t>Коровайко-Клешняк Вера</t>
  </si>
  <si>
    <t>100м вольный стиль мужчины</t>
  </si>
  <si>
    <t>Неуступов Виктор</t>
  </si>
  <si>
    <t>Заплыв 22</t>
  </si>
  <si>
    <t>50м баттерфляй женщины</t>
  </si>
  <si>
    <t>Заплыв 24</t>
  </si>
  <si>
    <t>Лихович Дарья</t>
  </si>
  <si>
    <t>50м баттерфляй мужчины</t>
  </si>
  <si>
    <t>Заплыв 25</t>
  </si>
  <si>
    <t>Заплыв 26</t>
  </si>
  <si>
    <t>100м комплексное плавание женщины</t>
  </si>
  <si>
    <t>Ушакова Светлана</t>
  </si>
  <si>
    <t>100м комплексное плавание мужчины</t>
  </si>
  <si>
    <t>50м на спине женщины/мужчины</t>
  </si>
  <si>
    <t>Бруцкая Надежда</t>
  </si>
  <si>
    <t>Цурикова Наталья</t>
  </si>
  <si>
    <t>4х50м комбинированная эстафета</t>
  </si>
  <si>
    <t>Результат</t>
  </si>
  <si>
    <t>Очки</t>
  </si>
  <si>
    <t>Категория</t>
  </si>
  <si>
    <t xml:space="preserve">Поздняков Владислав </t>
  </si>
  <si>
    <t>III</t>
  </si>
  <si>
    <t>II</t>
  </si>
  <si>
    <t>I</t>
  </si>
  <si>
    <t>Финишный протокол</t>
  </si>
  <si>
    <t>800м вольный стиль женщины</t>
  </si>
  <si>
    <t>800м вольный стиль мужчины</t>
  </si>
  <si>
    <t>1,27,26</t>
  </si>
  <si>
    <t>1,14,96</t>
  </si>
  <si>
    <t>1,06,14</t>
  </si>
  <si>
    <t>1,10,56</t>
  </si>
  <si>
    <t>1,01,94</t>
  </si>
  <si>
    <t>1,13,52</t>
  </si>
  <si>
    <t>3,01,99</t>
  </si>
  <si>
    <t>3,08,39</t>
  </si>
  <si>
    <t>3,20,18</t>
  </si>
  <si>
    <t>2,18,70</t>
  </si>
  <si>
    <t>2,39,01</t>
  </si>
  <si>
    <t>2,44,23</t>
  </si>
  <si>
    <t>1,50,19</t>
  </si>
  <si>
    <t>2,07,93</t>
  </si>
  <si>
    <t>2,29,74</t>
  </si>
  <si>
    <t>2,23,98</t>
  </si>
  <si>
    <t>2,33,14</t>
  </si>
  <si>
    <t>2,16,17</t>
  </si>
  <si>
    <t>2,50,40</t>
  </si>
  <si>
    <t>Спб</t>
  </si>
  <si>
    <t xml:space="preserve">Минск </t>
  </si>
  <si>
    <t>50 в/с</t>
  </si>
  <si>
    <t>2,11,56</t>
  </si>
  <si>
    <t>1,47,42</t>
  </si>
  <si>
    <t>2,31,86</t>
  </si>
  <si>
    <t>2,41,93</t>
  </si>
  <si>
    <t>1,38,48</t>
  </si>
  <si>
    <t>1,39,01</t>
  </si>
  <si>
    <t>2,18,59</t>
  </si>
  <si>
    <t>1,29,20</t>
  </si>
  <si>
    <t>1,33,16</t>
  </si>
  <si>
    <t>3,20,44</t>
  </si>
  <si>
    <t>4,06,94</t>
  </si>
  <si>
    <t xml:space="preserve"> </t>
  </si>
  <si>
    <t>1,30,71</t>
  </si>
  <si>
    <t>1,31,30</t>
  </si>
  <si>
    <t>2,04,29</t>
  </si>
  <si>
    <t>1,11,67</t>
  </si>
  <si>
    <t>1,36,49</t>
  </si>
  <si>
    <t>1,44,34</t>
  </si>
  <si>
    <t>1,30,25</t>
  </si>
  <si>
    <t>1,32,16</t>
  </si>
  <si>
    <t>2,37,75</t>
  </si>
  <si>
    <t>1,43,09</t>
  </si>
  <si>
    <t>1,41,04</t>
  </si>
  <si>
    <t>4,55,86</t>
  </si>
  <si>
    <t>1,43,01</t>
  </si>
  <si>
    <t>1,41,86</t>
  </si>
  <si>
    <t>1,17,00</t>
  </si>
  <si>
    <t>1,34,72</t>
  </si>
  <si>
    <t>1,01,64</t>
  </si>
  <si>
    <t>1,03,15</t>
  </si>
  <si>
    <t>1,09,48</t>
  </si>
  <si>
    <t>1,06,39</t>
  </si>
  <si>
    <t>1,55,76</t>
  </si>
  <si>
    <t>2,21,05</t>
  </si>
  <si>
    <t>2,17,68</t>
  </si>
  <si>
    <t>100 бр</t>
  </si>
  <si>
    <t>1,44,76</t>
  </si>
  <si>
    <t>1,42,46</t>
  </si>
  <si>
    <t>1,45,16</t>
  </si>
  <si>
    <t>1,30,07</t>
  </si>
  <si>
    <t>1,43,70</t>
  </si>
  <si>
    <t>1,51,60</t>
  </si>
  <si>
    <t>1,18,29</t>
  </si>
  <si>
    <t>1,21,97</t>
  </si>
  <si>
    <t>1,36,59</t>
  </si>
  <si>
    <t>1,36,20</t>
  </si>
  <si>
    <t>1,00,11</t>
  </si>
  <si>
    <t>1,10,77</t>
  </si>
  <si>
    <t>1,03,33</t>
  </si>
  <si>
    <t>1,00,54</t>
  </si>
  <si>
    <t>1,09,17</t>
  </si>
  <si>
    <t>1,09,79</t>
  </si>
  <si>
    <t>200 кп</t>
  </si>
  <si>
    <t>100 вс</t>
  </si>
  <si>
    <t>12,34,60</t>
  </si>
  <si>
    <t>12,52,71</t>
  </si>
  <si>
    <t>1,19,80</t>
  </si>
  <si>
    <t>14,39,61</t>
  </si>
  <si>
    <t>50 бт</t>
  </si>
  <si>
    <t>100 кп</t>
  </si>
  <si>
    <t>50 сп</t>
  </si>
  <si>
    <t>800 вс</t>
  </si>
  <si>
    <t>этафета</t>
  </si>
  <si>
    <t>18,28,00</t>
  </si>
  <si>
    <t>итого</t>
  </si>
  <si>
    <t>14,08,91</t>
  </si>
  <si>
    <t>15,35,18</t>
  </si>
  <si>
    <t>14,55,88</t>
  </si>
  <si>
    <t>17,07,43</t>
  </si>
  <si>
    <t>16,55,92</t>
  </si>
  <si>
    <t>СПБ-3</t>
  </si>
  <si>
    <t>Минск-1</t>
  </si>
  <si>
    <t>Минск-2</t>
  </si>
  <si>
    <t>3,05,54</t>
  </si>
  <si>
    <t>3,02,34</t>
  </si>
  <si>
    <t>3,31,33</t>
  </si>
  <si>
    <t>СПБ-2</t>
  </si>
  <si>
    <t>СПБ-1</t>
  </si>
  <si>
    <t>2,29,93</t>
  </si>
  <si>
    <t>2,43,13</t>
  </si>
  <si>
    <t>3,26,52</t>
  </si>
  <si>
    <t>Место</t>
  </si>
  <si>
    <t>№ абс.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</si>
</sst>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5" fillId="0" borderId="8" xfId="0" applyFont="1" applyFill="1" applyBorder="1" applyAlignment="1">
      <alignment horizontal="center"/>
    </xf>
    <xf numFmtId="0" fontId="4" fillId="0" borderId="10" xfId="0" applyFont="1" applyBorder="1"/>
    <xf numFmtId="0" fontId="2" fillId="0" borderId="10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0" xfId="0" applyFill="1" applyBorder="1"/>
    <xf numFmtId="0" fontId="7" fillId="2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18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Таблица1" displayName="Таблица1" ref="A3:G19" totalsRowShown="0" headerRowDxfId="156" dataDxfId="179" headerRowBorderDxfId="165" tableBorderDxfId="166" totalsRowBorderDxfId="164">
  <autoFilter ref="A3:G19"/>
  <sortState ref="A2:H17">
    <sortCondition ref="G2"/>
  </sortState>
  <tableColumns count="7">
    <tableColumn id="1" name="№ абс." dataDxfId="163"/>
    <tableColumn id="7" name="Место" dataDxfId="162"/>
    <tableColumn id="2" name="Фамилия, имя" dataDxfId="161"/>
    <tableColumn id="3" name="Клуб" dataDxfId="160"/>
    <tableColumn id="4" name="Категория" dataDxfId="159"/>
    <tableColumn id="5" name="Результат" dataDxfId="158"/>
    <tableColumn id="6" name="Очки" dataDxfId="157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8" name="Таблица8" displayName="Таблица8" ref="A3:G12" totalsRowShown="0" headerRowDxfId="70" dataDxfId="171" headerRowBorderDxfId="79" tableBorderDxfId="80" totalsRowBorderDxfId="78">
  <autoFilter ref="A3:G12"/>
  <tableColumns count="7">
    <tableColumn id="1" name="№ абс." dataDxfId="77"/>
    <tableColumn id="7" name="Место" dataDxfId="76"/>
    <tableColumn id="2" name="Фамилия, имя" dataDxfId="75"/>
    <tableColumn id="3" name="Клуб" dataDxfId="74"/>
    <tableColumn id="4" name="Категория" dataDxfId="73"/>
    <tableColumn id="5" name="Результат" dataDxfId="72"/>
    <tableColumn id="6" name="Очки" dataDxfId="71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9" name="Таблица9" displayName="Таблица9" ref="A18:G22" totalsRowShown="0" headerRowDxfId="59" headerRowBorderDxfId="68" tableBorderDxfId="69" totalsRowBorderDxfId="67">
  <autoFilter ref="A18:G22"/>
  <tableColumns count="7">
    <tableColumn id="1" name="№ абс." dataDxfId="66"/>
    <tableColumn id="7" name="Место" dataDxfId="65"/>
    <tableColumn id="2" name="Фамилия, имя" dataDxfId="64"/>
    <tableColumn id="3" name="Клуб" dataDxfId="63"/>
    <tableColumn id="4" name="Категория" dataDxfId="62"/>
    <tableColumn id="5" name="Результат" dataDxfId="61"/>
    <tableColumn id="6" name="Очки" dataDxfId="6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0" name="Таблица10" displayName="Таблица10" ref="A3:G15" totalsRowShown="0" headerRowDxfId="48" dataDxfId="170" headerRowBorderDxfId="57" tableBorderDxfId="58" totalsRowBorderDxfId="56">
  <autoFilter ref="A3:G15"/>
  <tableColumns count="7">
    <tableColumn id="1" name="№ абс." dataDxfId="55"/>
    <tableColumn id="7" name="Место" dataDxfId="54"/>
    <tableColumn id="2" name="Фамилия, имя" dataDxfId="53"/>
    <tableColumn id="3" name="Клуб" dataDxfId="52"/>
    <tableColumn id="4" name="Категория" dataDxfId="51"/>
    <tableColumn id="5" name="Результат" dataDxfId="50"/>
    <tableColumn id="6" name="Очки" dataDxfId="49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4" name="Таблица14" displayName="Таблица14" ref="A3:G6" totalsRowShown="0" headerRowDxfId="37" dataDxfId="169" headerRowBorderDxfId="46" tableBorderDxfId="47" totalsRowBorderDxfId="45">
  <autoFilter ref="A3:G6"/>
  <tableColumns count="7">
    <tableColumn id="1" name="№ абс." dataDxfId="44"/>
    <tableColumn id="7" name="Место" dataDxfId="43"/>
    <tableColumn id="2" name="Фамилия, имя" dataDxfId="42"/>
    <tableColumn id="3" name="Клуб" dataDxfId="41"/>
    <tableColumn id="4" name="Категория" dataDxfId="40"/>
    <tableColumn id="5" name="Результат" dataDxfId="39"/>
    <tableColumn id="6" name="Очки" dataDxfId="38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5" name="Таблица15" displayName="Таблица15" ref="A12:G18" totalsRowShown="0" headerRowDxfId="26" dataDxfId="168" headerRowBorderDxfId="35" tableBorderDxfId="36" totalsRowBorderDxfId="34">
  <autoFilter ref="A12:G18"/>
  <sortState ref="A16:G21">
    <sortCondition ref="F16"/>
  </sortState>
  <tableColumns count="7">
    <tableColumn id="1" name="№ абс." dataDxfId="33"/>
    <tableColumn id="7" name="Место" dataDxfId="32"/>
    <tableColumn id="2" name="Фамилия, имя" dataDxfId="31"/>
    <tableColumn id="3" name="Клуб" dataDxfId="30"/>
    <tableColumn id="4" name="Категория" dataDxfId="29"/>
    <tableColumn id="5" name="Результат" dataDxfId="28"/>
    <tableColumn id="6" name="Очки" dataDxfId="27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6" name="Таблица16" displayName="Таблица16" ref="A1:K4" totalsRowShown="0" headerRowDxfId="0" dataDxfId="167" headerRowBorderDxfId="13" tableBorderDxfId="14" totalsRowBorderDxfId="12">
  <autoFilter ref="A1:K4"/>
  <tableColumns count="11">
    <tableColumn id="1" name="Клуб" dataDxfId="11"/>
    <tableColumn id="2" name="50 в/с" dataDxfId="10"/>
    <tableColumn id="3" name="100 бр" dataDxfId="9"/>
    <tableColumn id="4" name="200 кп" dataDxfId="8"/>
    <tableColumn id="5" name="100 вс" dataDxfId="7"/>
    <tableColumn id="6" name="50 бт" dataDxfId="6"/>
    <tableColumn id="7" name="100 кп" dataDxfId="5"/>
    <tableColumn id="8" name="50 сп" dataDxfId="4"/>
    <tableColumn id="9" name="800 вс" dataDxfId="3"/>
    <tableColumn id="10" name="этафета" dataDxfId="2"/>
    <tableColumn id="11" name="итого" dataDxfId="1">
      <calculatedColumnFormula>SUM(B2:J2)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4:G43" totalsRowShown="0" headerRowDxfId="147" dataDxfId="178" headerRowBorderDxfId="148" tableBorderDxfId="177">
  <autoFilter ref="A24:G43"/>
  <tableColumns count="7">
    <tableColumn id="1" name="№ абс." dataDxfId="155"/>
    <tableColumn id="7" name="Место" dataDxfId="154"/>
    <tableColumn id="2" name="Фамилия, имя" dataDxfId="153"/>
    <tableColumn id="3" name="Клуб" dataDxfId="152"/>
    <tableColumn id="4" name="Категория" dataDxfId="151"/>
    <tableColumn id="5" name="Результат" dataDxfId="150"/>
    <tableColumn id="6" name="Очки" dataDxfId="14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G12" totalsRowShown="0" headerRowDxfId="136" dataDxfId="176" headerRowBorderDxfId="145" tableBorderDxfId="146" totalsRowBorderDxfId="144">
  <autoFilter ref="A3:G12"/>
  <tableColumns count="7">
    <tableColumn id="1" name="№ абс." dataDxfId="143"/>
    <tableColumn id="7" name="Место" dataDxfId="142"/>
    <tableColumn id="2" name="Фамилия, имя" dataDxfId="141"/>
    <tableColumn id="3" name="Клуб" dataDxfId="140"/>
    <tableColumn id="4" name="Категория" dataDxfId="139"/>
    <tableColumn id="5" name="Результат" dataDxfId="138"/>
    <tableColumn id="6" name="Очки" dataDxfId="13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8:G34" totalsRowShown="0" headerRowDxfId="125" dataDxfId="175" headerRowBorderDxfId="134" tableBorderDxfId="135" totalsRowBorderDxfId="133">
  <autoFilter ref="A18:G34"/>
  <tableColumns count="7">
    <tableColumn id="1" name="№ абс." dataDxfId="132"/>
    <tableColumn id="7" name="Место" dataDxfId="131"/>
    <tableColumn id="2" name="Фамилия, имя" dataDxfId="130"/>
    <tableColumn id="3" name="Клуб" dataDxfId="129"/>
    <tableColumn id="4" name="Категория" dataDxfId="128"/>
    <tableColumn id="5" name="Результат" dataDxfId="127"/>
    <tableColumn id="6" name="Очки" dataDxfId="12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3:G6" totalsRowShown="0" headerRowDxfId="15" dataDxfId="174" headerRowBorderDxfId="24" tableBorderDxfId="25" totalsRowBorderDxfId="23">
  <autoFilter ref="A3:G6"/>
  <tableColumns count="7">
    <tableColumn id="1" name="№ абс." dataDxfId="22"/>
    <tableColumn id="7" name="Место" dataDxfId="21"/>
    <tableColumn id="2" name="Фамилия, имя" dataDxfId="20"/>
    <tableColumn id="3" name="Клуб" dataDxfId="19"/>
    <tableColumn id="4" name="Категория" dataDxfId="18"/>
    <tableColumn id="5" name="Результат" dataDxfId="17"/>
    <tableColumn id="6" name="Очки" dataDxfId="1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A3:G9" totalsRowShown="0" headerRowDxfId="114" dataDxfId="173" headerRowBorderDxfId="123" tableBorderDxfId="124" totalsRowBorderDxfId="122">
  <autoFilter ref="A3:G9"/>
  <tableColumns count="7">
    <tableColumn id="1" name="№ абс." dataDxfId="121"/>
    <tableColumn id="7" name="Место" dataDxfId="120"/>
    <tableColumn id="2" name="Фамилия, имя" dataDxfId="119"/>
    <tableColumn id="3" name="Клуб" dataDxfId="118"/>
    <tableColumn id="4" name="Категория" dataDxfId="117"/>
    <tableColumn id="5" name="Результат" dataDxfId="116"/>
    <tableColumn id="6" name="Очки" dataDxfId="115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A15:G19" totalsRowShown="0" headerRowDxfId="103" headerRowBorderDxfId="112" tableBorderDxfId="113" totalsRowBorderDxfId="111">
  <autoFilter ref="A15:G19"/>
  <tableColumns count="7">
    <tableColumn id="1" name="№ абс." dataDxfId="110"/>
    <tableColumn id="7" name="Место" dataDxfId="109"/>
    <tableColumn id="2" name="Фамилия, имя" dataDxfId="108"/>
    <tableColumn id="3" name="Клуб" dataDxfId="107"/>
    <tableColumn id="4" name="Категория" dataDxfId="106"/>
    <tableColumn id="5" name="Результат" dataDxfId="105"/>
    <tableColumn id="6" name="Очки" dataDxfId="10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2" name="Таблица12" displayName="Таблица12" ref="A3:G9" totalsRowShown="0" headerRowDxfId="92" headerRowBorderDxfId="101" tableBorderDxfId="102" totalsRowBorderDxfId="100">
  <autoFilter ref="A3:G9"/>
  <sortState ref="A5:H10">
    <sortCondition ref="G5"/>
  </sortState>
  <tableColumns count="7">
    <tableColumn id="1" name="№ абс." dataDxfId="99"/>
    <tableColumn id="7" name="Место" dataDxfId="98"/>
    <tableColumn id="2" name="Фамилия, имя" dataDxfId="97"/>
    <tableColumn id="3" name="Клуб" dataDxfId="96"/>
    <tableColumn id="4" name="Категория" dataDxfId="95"/>
    <tableColumn id="5" name="Результат" dataDxfId="94"/>
    <tableColumn id="6" name="Очки" dataDxfId="93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3" name="Таблица13" displayName="Таблица13" ref="A13:G25" totalsRowShown="0" headerRowDxfId="81" dataDxfId="172" headerRowBorderDxfId="90" tableBorderDxfId="91" totalsRowBorderDxfId="89">
  <autoFilter ref="A13:G25"/>
  <tableColumns count="7">
    <tableColumn id="1" name="№ абс." dataDxfId="88"/>
    <tableColumn id="7" name="Место" dataDxfId="87"/>
    <tableColumn id="2" name="Фамилия, имя" dataDxfId="86"/>
    <tableColumn id="3" name="Клуб" dataDxfId="85"/>
    <tableColumn id="4" name="Категория" dataDxfId="84"/>
    <tableColumn id="5" name="Результат" dataDxfId="83"/>
    <tableColumn id="6" name="Очки" dataDxfId="8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61"/>
  <sheetViews>
    <sheetView tabSelected="1" zoomScale="110" zoomScaleNormal="110" workbookViewId="0">
      <selection activeCell="J20" sqref="J20"/>
    </sheetView>
  </sheetViews>
  <sheetFormatPr defaultRowHeight="13.8" x14ac:dyDescent="0.25"/>
  <cols>
    <col min="1" max="1" width="5" style="1" customWidth="1"/>
    <col min="2" max="2" width="6" style="2" customWidth="1"/>
    <col min="3" max="3" width="18.6640625" style="1" customWidth="1"/>
    <col min="4" max="4" width="12.33203125" style="1" customWidth="1"/>
    <col min="5" max="5" width="9.109375" style="2" customWidth="1"/>
    <col min="6" max="6" width="8.88671875" style="2"/>
    <col min="7" max="1026" width="10.77734375" style="2" customWidth="1"/>
  </cols>
  <sheetData>
    <row r="1" spans="1:1027" s="56" customFormat="1" ht="12.75" customHeight="1" x14ac:dyDescent="0.25">
      <c r="A1" s="6"/>
      <c r="B1" s="57" t="s">
        <v>82</v>
      </c>
      <c r="C1" s="8"/>
      <c r="D1" s="8"/>
      <c r="E1" s="21"/>
      <c r="F1" s="21"/>
      <c r="AML1" s="55"/>
    </row>
    <row r="2" spans="1:1027" s="56" customFormat="1" ht="12.75" customHeight="1" x14ac:dyDescent="0.25">
      <c r="A2" s="21"/>
      <c r="B2" s="7" t="s">
        <v>0</v>
      </c>
      <c r="C2" s="8"/>
      <c r="D2" s="8"/>
      <c r="E2" s="21"/>
      <c r="F2" s="21"/>
      <c r="AML2" s="55"/>
    </row>
    <row r="3" spans="1:1027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34" t="s">
        <v>77</v>
      </c>
      <c r="F3" s="34" t="s">
        <v>75</v>
      </c>
      <c r="G3" s="35" t="s">
        <v>76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 s="2"/>
    </row>
    <row r="4" spans="1:1027" s="3" customFormat="1" ht="12.75" customHeight="1" x14ac:dyDescent="0.25">
      <c r="A4" s="36">
        <v>1</v>
      </c>
      <c r="B4" s="32">
        <v>1</v>
      </c>
      <c r="C4" s="37" t="s">
        <v>21</v>
      </c>
      <c r="D4" s="32" t="s">
        <v>7</v>
      </c>
      <c r="E4" s="38" t="s">
        <v>79</v>
      </c>
      <c r="F4" s="32">
        <v>31.87</v>
      </c>
      <c r="G4" s="39">
        <v>30</v>
      </c>
    </row>
    <row r="5" spans="1:1027" s="3" customFormat="1" ht="12.75" customHeight="1" x14ac:dyDescent="0.25">
      <c r="A5" s="36">
        <v>2</v>
      </c>
      <c r="B5" s="32">
        <v>2</v>
      </c>
      <c r="C5" s="37" t="s">
        <v>19</v>
      </c>
      <c r="D5" s="32" t="s">
        <v>7</v>
      </c>
      <c r="E5" s="38" t="s">
        <v>79</v>
      </c>
      <c r="F5" s="32">
        <v>37.26</v>
      </c>
      <c r="G5" s="39">
        <v>25</v>
      </c>
    </row>
    <row r="6" spans="1:1027" ht="12.75" customHeight="1" x14ac:dyDescent="0.25">
      <c r="A6" s="36">
        <v>3</v>
      </c>
      <c r="B6" s="32">
        <v>1</v>
      </c>
      <c r="C6" s="37" t="s">
        <v>20</v>
      </c>
      <c r="D6" s="32" t="s">
        <v>16</v>
      </c>
      <c r="E6" s="38" t="s">
        <v>80</v>
      </c>
      <c r="F6" s="32">
        <v>37.619999999999997</v>
      </c>
      <c r="G6" s="39">
        <v>20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 s="2"/>
    </row>
    <row r="7" spans="1:1027" ht="12.75" customHeight="1" x14ac:dyDescent="0.25">
      <c r="A7" s="36">
        <v>4</v>
      </c>
      <c r="B7" s="32">
        <v>3</v>
      </c>
      <c r="C7" s="37" t="s">
        <v>18</v>
      </c>
      <c r="D7" s="32" t="s">
        <v>7</v>
      </c>
      <c r="E7" s="38" t="s">
        <v>79</v>
      </c>
      <c r="F7" s="32">
        <v>38.17</v>
      </c>
      <c r="G7" s="40">
        <v>15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 s="2"/>
    </row>
    <row r="8" spans="1:1027" ht="12.75" customHeight="1" x14ac:dyDescent="0.25">
      <c r="A8" s="36">
        <v>5</v>
      </c>
      <c r="B8" s="32">
        <v>2</v>
      </c>
      <c r="C8" s="41" t="s">
        <v>14</v>
      </c>
      <c r="D8" s="32" t="s">
        <v>7</v>
      </c>
      <c r="E8" s="38" t="s">
        <v>80</v>
      </c>
      <c r="F8" s="32">
        <v>43.04</v>
      </c>
      <c r="G8" s="40">
        <v>10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 s="2"/>
    </row>
    <row r="9" spans="1:1027" ht="12.75" customHeight="1" x14ac:dyDescent="0.25">
      <c r="A9" s="36">
        <v>6</v>
      </c>
      <c r="B9" s="32">
        <v>3</v>
      </c>
      <c r="C9" s="41" t="s">
        <v>12</v>
      </c>
      <c r="D9" s="32" t="s">
        <v>7</v>
      </c>
      <c r="E9" s="38" t="s">
        <v>80</v>
      </c>
      <c r="F9" s="32">
        <v>46.18</v>
      </c>
      <c r="G9" s="4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 s="2"/>
    </row>
    <row r="10" spans="1:1027" ht="12.75" customHeight="1" x14ac:dyDescent="0.25">
      <c r="A10" s="36">
        <v>7</v>
      </c>
      <c r="B10" s="32">
        <v>4</v>
      </c>
      <c r="C10" s="41" t="s">
        <v>15</v>
      </c>
      <c r="D10" s="32" t="s">
        <v>16</v>
      </c>
      <c r="E10" s="38" t="s">
        <v>80</v>
      </c>
      <c r="F10" s="32">
        <v>48.04</v>
      </c>
      <c r="G10" s="3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 s="2"/>
    </row>
    <row r="11" spans="1:1027" ht="12.75" customHeight="1" x14ac:dyDescent="0.25">
      <c r="A11" s="36">
        <v>8</v>
      </c>
      <c r="B11" s="32">
        <v>1</v>
      </c>
      <c r="C11" s="41" t="s">
        <v>6</v>
      </c>
      <c r="D11" s="32" t="s">
        <v>7</v>
      </c>
      <c r="E11" s="32" t="s">
        <v>81</v>
      </c>
      <c r="F11" s="32">
        <v>48.1</v>
      </c>
      <c r="G11" s="39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 s="2"/>
    </row>
    <row r="12" spans="1:1027" ht="12.75" customHeight="1" x14ac:dyDescent="0.25">
      <c r="A12" s="36">
        <v>9</v>
      </c>
      <c r="B12" s="32">
        <v>5</v>
      </c>
      <c r="C12" s="41" t="s">
        <v>11</v>
      </c>
      <c r="D12" s="32" t="s">
        <v>5</v>
      </c>
      <c r="E12" s="38" t="s">
        <v>80</v>
      </c>
      <c r="F12" s="32">
        <v>49.82</v>
      </c>
      <c r="G12" s="39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 s="2"/>
    </row>
    <row r="13" spans="1:1027" ht="12.75" customHeight="1" x14ac:dyDescent="0.25">
      <c r="A13" s="36">
        <v>10</v>
      </c>
      <c r="B13" s="32">
        <v>6</v>
      </c>
      <c r="C13" s="41" t="s">
        <v>17</v>
      </c>
      <c r="D13" s="32" t="s">
        <v>7</v>
      </c>
      <c r="E13" s="38" t="s">
        <v>80</v>
      </c>
      <c r="F13" s="32">
        <v>54.16</v>
      </c>
      <c r="G13" s="39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 s="2"/>
    </row>
    <row r="14" spans="1:1027" ht="12.75" customHeight="1" x14ac:dyDescent="0.25">
      <c r="A14" s="36">
        <v>11</v>
      </c>
      <c r="B14" s="32">
        <v>7</v>
      </c>
      <c r="C14" s="41" t="s">
        <v>13</v>
      </c>
      <c r="D14" s="32" t="s">
        <v>5</v>
      </c>
      <c r="E14" s="38" t="s">
        <v>80</v>
      </c>
      <c r="F14" s="32">
        <v>54.96</v>
      </c>
      <c r="G14" s="39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 s="2"/>
    </row>
    <row r="15" spans="1:1027" ht="12.75" customHeight="1" x14ac:dyDescent="0.25">
      <c r="A15" s="36">
        <v>12</v>
      </c>
      <c r="B15" s="32">
        <v>8</v>
      </c>
      <c r="C15" s="42" t="s">
        <v>27</v>
      </c>
      <c r="D15" s="43" t="s">
        <v>5</v>
      </c>
      <c r="E15" s="38" t="s">
        <v>80</v>
      </c>
      <c r="F15" s="32">
        <v>55.2</v>
      </c>
      <c r="G15" s="39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 s="2"/>
    </row>
    <row r="16" spans="1:1027" ht="12.75" customHeight="1" x14ac:dyDescent="0.25">
      <c r="A16" s="36">
        <v>13</v>
      </c>
      <c r="B16" s="32">
        <v>2</v>
      </c>
      <c r="C16" s="41" t="s">
        <v>9</v>
      </c>
      <c r="D16" s="32" t="s">
        <v>5</v>
      </c>
      <c r="E16" s="32" t="s">
        <v>81</v>
      </c>
      <c r="F16" s="32" t="s">
        <v>87</v>
      </c>
      <c r="G16" s="39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 s="2"/>
    </row>
    <row r="17" spans="1:1027" ht="12.75" customHeight="1" x14ac:dyDescent="0.25">
      <c r="A17" s="36">
        <v>14</v>
      </c>
      <c r="B17" s="32">
        <v>9</v>
      </c>
      <c r="C17" s="41" t="s">
        <v>10</v>
      </c>
      <c r="D17" s="32" t="s">
        <v>5</v>
      </c>
      <c r="E17" s="38" t="s">
        <v>80</v>
      </c>
      <c r="F17" s="32" t="s">
        <v>88</v>
      </c>
      <c r="G17" s="39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 s="2"/>
    </row>
    <row r="18" spans="1:1027" ht="12.75" customHeight="1" x14ac:dyDescent="0.25">
      <c r="A18" s="36">
        <v>15</v>
      </c>
      <c r="B18" s="32">
        <v>3</v>
      </c>
      <c r="C18" s="41" t="s">
        <v>8</v>
      </c>
      <c r="D18" s="32" t="s">
        <v>5</v>
      </c>
      <c r="E18" s="32" t="s">
        <v>81</v>
      </c>
      <c r="F18" s="32" t="s">
        <v>86</v>
      </c>
      <c r="G18" s="39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 s="2"/>
    </row>
    <row r="19" spans="1:1027" ht="12.75" customHeight="1" x14ac:dyDescent="0.25">
      <c r="A19" s="36">
        <v>16</v>
      </c>
      <c r="B19" s="45">
        <v>4</v>
      </c>
      <c r="C19" s="46" t="s">
        <v>4</v>
      </c>
      <c r="D19" s="45" t="s">
        <v>5</v>
      </c>
      <c r="E19" s="45" t="s">
        <v>81</v>
      </c>
      <c r="F19" s="45" t="s">
        <v>85</v>
      </c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 s="2"/>
    </row>
    <row r="20" spans="1:1027" ht="12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7" ht="12.7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</row>
    <row r="22" spans="1:1027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</row>
    <row r="23" spans="1:1027" ht="12.75" customHeight="1" x14ac:dyDescent="0.25">
      <c r="A23" s="6"/>
      <c r="B23" s="7" t="s">
        <v>22</v>
      </c>
      <c r="C23" s="8"/>
      <c r="D23" s="8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7" s="3" customFormat="1" ht="12.75" customHeight="1" x14ac:dyDescent="0.25">
      <c r="A24" s="33" t="s">
        <v>189</v>
      </c>
      <c r="B24" s="34" t="s">
        <v>188</v>
      </c>
      <c r="C24" s="34" t="s">
        <v>2</v>
      </c>
      <c r="D24" s="34" t="s">
        <v>3</v>
      </c>
      <c r="E24" s="34" t="s">
        <v>77</v>
      </c>
      <c r="F24" s="34" t="s">
        <v>75</v>
      </c>
      <c r="G24" s="35" t="s">
        <v>76</v>
      </c>
    </row>
    <row r="25" spans="1:1027" ht="12.75" customHeight="1" x14ac:dyDescent="0.25">
      <c r="A25" s="32">
        <v>1</v>
      </c>
      <c r="B25" s="32">
        <v>1</v>
      </c>
      <c r="C25" s="37" t="s">
        <v>39</v>
      </c>
      <c r="D25" s="32" t="s">
        <v>7</v>
      </c>
      <c r="E25" s="38" t="s">
        <v>79</v>
      </c>
      <c r="F25" s="32">
        <v>27.5</v>
      </c>
      <c r="G25" s="32">
        <v>30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 s="2"/>
    </row>
    <row r="26" spans="1:1027" s="3" customFormat="1" ht="12.75" customHeight="1" x14ac:dyDescent="0.25">
      <c r="A26" s="32">
        <v>2</v>
      </c>
      <c r="B26" s="32">
        <v>2</v>
      </c>
      <c r="C26" s="37" t="s">
        <v>41</v>
      </c>
      <c r="D26" s="32" t="s">
        <v>7</v>
      </c>
      <c r="E26" s="38" t="s">
        <v>79</v>
      </c>
      <c r="F26" s="32">
        <v>29.59</v>
      </c>
      <c r="G26" s="32">
        <v>25</v>
      </c>
    </row>
    <row r="27" spans="1:1027" ht="12.75" customHeight="1" x14ac:dyDescent="0.25">
      <c r="A27" s="32">
        <v>3</v>
      </c>
      <c r="B27" s="32">
        <v>1</v>
      </c>
      <c r="C27" s="41" t="s">
        <v>31</v>
      </c>
      <c r="D27" s="32" t="s">
        <v>5</v>
      </c>
      <c r="E27" s="38" t="s">
        <v>80</v>
      </c>
      <c r="F27" s="32">
        <v>30.18</v>
      </c>
      <c r="G27" s="32">
        <v>20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 s="2"/>
    </row>
    <row r="28" spans="1:1027" ht="12.75" customHeight="1" x14ac:dyDescent="0.25">
      <c r="A28" s="32">
        <v>4</v>
      </c>
      <c r="B28" s="32">
        <v>3</v>
      </c>
      <c r="C28" s="37" t="s">
        <v>40</v>
      </c>
      <c r="D28" s="32" t="s">
        <v>7</v>
      </c>
      <c r="E28" s="38" t="s">
        <v>79</v>
      </c>
      <c r="F28" s="32">
        <v>31.22</v>
      </c>
      <c r="G28" s="32">
        <v>15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 s="2"/>
    </row>
    <row r="29" spans="1:1027" ht="12.75" customHeight="1" x14ac:dyDescent="0.25">
      <c r="A29" s="32">
        <v>5</v>
      </c>
      <c r="B29" s="32">
        <v>4</v>
      </c>
      <c r="C29" s="41" t="s">
        <v>38</v>
      </c>
      <c r="D29" s="32" t="s">
        <v>16</v>
      </c>
      <c r="E29" s="38" t="s">
        <v>79</v>
      </c>
      <c r="F29" s="32">
        <v>33.64</v>
      </c>
      <c r="G29" s="32">
        <v>10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 s="2"/>
    </row>
    <row r="30" spans="1:1027" ht="12.75" customHeight="1" x14ac:dyDescent="0.25">
      <c r="A30" s="32">
        <v>6</v>
      </c>
      <c r="B30" s="32">
        <v>5</v>
      </c>
      <c r="C30" s="41" t="s">
        <v>36</v>
      </c>
      <c r="D30" s="32" t="s">
        <v>7</v>
      </c>
      <c r="E30" s="38" t="s">
        <v>79</v>
      </c>
      <c r="F30" s="32">
        <v>36.14</v>
      </c>
      <c r="G30" s="3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 s="2"/>
    </row>
    <row r="31" spans="1:1027" ht="12.75" customHeight="1" x14ac:dyDescent="0.25">
      <c r="A31" s="32">
        <v>7</v>
      </c>
      <c r="B31" s="32">
        <v>6</v>
      </c>
      <c r="C31" s="41" t="s">
        <v>42</v>
      </c>
      <c r="D31" s="32" t="s">
        <v>5</v>
      </c>
      <c r="E31" s="38" t="s">
        <v>79</v>
      </c>
      <c r="F31" s="32">
        <v>37.729999999999997</v>
      </c>
      <c r="G31" s="3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 s="2"/>
    </row>
    <row r="32" spans="1:1027" ht="12.75" customHeight="1" x14ac:dyDescent="0.25">
      <c r="A32" s="32">
        <v>8</v>
      </c>
      <c r="B32" s="32">
        <v>2</v>
      </c>
      <c r="C32" s="37" t="s">
        <v>32</v>
      </c>
      <c r="D32" s="32" t="s">
        <v>5</v>
      </c>
      <c r="E32" s="38" t="s">
        <v>80</v>
      </c>
      <c r="F32" s="32">
        <v>38.020000000000003</v>
      </c>
      <c r="G32" s="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 s="2"/>
    </row>
    <row r="33" spans="1:1027" ht="12.75" customHeight="1" x14ac:dyDescent="0.25">
      <c r="A33" s="32">
        <v>9</v>
      </c>
      <c r="B33" s="32">
        <v>7</v>
      </c>
      <c r="C33" s="37" t="s">
        <v>37</v>
      </c>
      <c r="D33" s="32" t="s">
        <v>5</v>
      </c>
      <c r="E33" s="38" t="s">
        <v>79</v>
      </c>
      <c r="F33" s="32">
        <v>41.9</v>
      </c>
      <c r="G33" s="3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 s="2"/>
    </row>
    <row r="34" spans="1:1027" ht="12.75" customHeight="1" x14ac:dyDescent="0.25">
      <c r="A34" s="32">
        <v>10</v>
      </c>
      <c r="B34" s="32">
        <v>1</v>
      </c>
      <c r="C34" s="41" t="s">
        <v>24</v>
      </c>
      <c r="D34" s="32" t="s">
        <v>5</v>
      </c>
      <c r="E34" s="32" t="s">
        <v>81</v>
      </c>
      <c r="F34" s="32">
        <v>45.25</v>
      </c>
      <c r="G34" s="3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 s="2"/>
    </row>
    <row r="35" spans="1:1027" ht="12.75" customHeight="1" x14ac:dyDescent="0.25">
      <c r="A35" s="32">
        <v>11</v>
      </c>
      <c r="B35" s="32">
        <v>2</v>
      </c>
      <c r="C35" s="41" t="s">
        <v>28</v>
      </c>
      <c r="D35" s="32" t="s">
        <v>5</v>
      </c>
      <c r="E35" s="32" t="s">
        <v>81</v>
      </c>
      <c r="F35" s="32">
        <v>45.44</v>
      </c>
      <c r="G35" s="3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 s="2"/>
    </row>
    <row r="36" spans="1:1027" ht="12.75" customHeight="1" x14ac:dyDescent="0.25">
      <c r="A36" s="32">
        <v>12</v>
      </c>
      <c r="B36" s="32">
        <v>3</v>
      </c>
      <c r="C36" s="37" t="s">
        <v>30</v>
      </c>
      <c r="D36" s="32" t="s">
        <v>5</v>
      </c>
      <c r="E36" s="38" t="s">
        <v>80</v>
      </c>
      <c r="F36" s="32">
        <v>45.72</v>
      </c>
      <c r="G36" s="3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 s="2"/>
    </row>
    <row r="37" spans="1:1027" ht="12.75" customHeight="1" x14ac:dyDescent="0.25">
      <c r="A37" s="32">
        <v>13</v>
      </c>
      <c r="B37" s="32">
        <v>3</v>
      </c>
      <c r="C37" s="37" t="s">
        <v>29</v>
      </c>
      <c r="D37" s="32" t="s">
        <v>5</v>
      </c>
      <c r="E37" s="32" t="s">
        <v>81</v>
      </c>
      <c r="F37" s="32">
        <v>45.93</v>
      </c>
      <c r="G37" s="32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 s="2"/>
    </row>
    <row r="38" spans="1:1027" ht="12.75" customHeight="1" x14ac:dyDescent="0.25">
      <c r="A38" s="32">
        <v>14</v>
      </c>
      <c r="B38" s="32">
        <v>4</v>
      </c>
      <c r="C38" s="41" t="s">
        <v>33</v>
      </c>
      <c r="D38" s="32" t="s">
        <v>7</v>
      </c>
      <c r="E38" s="38" t="s">
        <v>80</v>
      </c>
      <c r="F38" s="32">
        <v>46.41</v>
      </c>
      <c r="G38" s="3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 s="2"/>
    </row>
    <row r="39" spans="1:1027" ht="12.75" customHeight="1" x14ac:dyDescent="0.25">
      <c r="A39" s="32">
        <v>15</v>
      </c>
      <c r="B39" s="32">
        <v>8</v>
      </c>
      <c r="C39" s="41" t="s">
        <v>34</v>
      </c>
      <c r="D39" s="32" t="s">
        <v>5</v>
      </c>
      <c r="E39" s="38" t="s">
        <v>79</v>
      </c>
      <c r="F39" s="32">
        <v>52.41</v>
      </c>
      <c r="G39" s="3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 s="2"/>
    </row>
    <row r="40" spans="1:1027" ht="12.75" customHeight="1" x14ac:dyDescent="0.25">
      <c r="A40" s="32">
        <v>16</v>
      </c>
      <c r="B40" s="32">
        <v>4</v>
      </c>
      <c r="C40" s="41" t="s">
        <v>23</v>
      </c>
      <c r="D40" s="32" t="s">
        <v>5</v>
      </c>
      <c r="E40" s="32" t="s">
        <v>81</v>
      </c>
      <c r="F40" s="32">
        <v>56.56</v>
      </c>
      <c r="G40" s="32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  <c r="AMM40" s="2"/>
    </row>
    <row r="41" spans="1:1027" ht="12.75" customHeight="1" x14ac:dyDescent="0.25">
      <c r="A41" s="32">
        <v>17</v>
      </c>
      <c r="B41" s="32">
        <v>9</v>
      </c>
      <c r="C41" s="41" t="s">
        <v>35</v>
      </c>
      <c r="D41" s="32" t="s">
        <v>5</v>
      </c>
      <c r="E41" s="38" t="s">
        <v>79</v>
      </c>
      <c r="F41" s="32">
        <v>59.76</v>
      </c>
      <c r="G41" s="32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 s="2"/>
    </row>
    <row r="42" spans="1:1027" ht="12.75" customHeight="1" x14ac:dyDescent="0.25">
      <c r="A42" s="32">
        <v>18</v>
      </c>
      <c r="B42" s="32">
        <v>5</v>
      </c>
      <c r="C42" s="37" t="s">
        <v>25</v>
      </c>
      <c r="D42" s="32" t="s">
        <v>5</v>
      </c>
      <c r="E42" s="32" t="s">
        <v>81</v>
      </c>
      <c r="F42" s="32" t="s">
        <v>89</v>
      </c>
      <c r="G42" s="3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 s="2"/>
    </row>
    <row r="43" spans="1:1027" ht="13.2" customHeight="1" x14ac:dyDescent="0.25">
      <c r="A43" s="32">
        <v>19</v>
      </c>
      <c r="B43" s="32">
        <v>6</v>
      </c>
      <c r="C43" s="37" t="s">
        <v>26</v>
      </c>
      <c r="D43" s="32" t="s">
        <v>5</v>
      </c>
      <c r="E43" s="32" t="s">
        <v>81</v>
      </c>
      <c r="F43" s="32" t="s">
        <v>90</v>
      </c>
      <c r="G43" s="32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 s="2"/>
    </row>
    <row r="44" spans="1:1027" s="3" customFormat="1" ht="12.75" customHeight="1" x14ac:dyDescent="0.25">
      <c r="A44"/>
      <c r="B44"/>
      <c r="C44"/>
      <c r="D44"/>
      <c r="E44"/>
      <c r="F44"/>
    </row>
    <row r="45" spans="1:1027" ht="12.7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1:1027" ht="12.7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7" ht="12.7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</row>
    <row r="48" spans="1:1027" ht="12.7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12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x14ac:dyDescent="0.25">
      <c r="A50"/>
      <c r="B50"/>
      <c r="C50"/>
      <c r="D50"/>
      <c r="E50"/>
      <c r="F50"/>
    </row>
    <row r="51" spans="1:1025" ht="12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ht="12.7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ht="12.7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5" ht="12.7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</row>
    <row r="55" spans="1:1025" ht="12.7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</row>
    <row r="56" spans="1:1025" s="3" customFormat="1" ht="12.75" customHeight="1" x14ac:dyDescent="0.25">
      <c r="A56"/>
      <c r="B56"/>
      <c r="C56"/>
      <c r="D56"/>
      <c r="E56"/>
      <c r="F56"/>
    </row>
    <row r="57" spans="1:1025" ht="12.75" customHeight="1" x14ac:dyDescent="0.25">
      <c r="A57"/>
      <c r="B57"/>
      <c r="C57"/>
      <c r="D57"/>
      <c r="E57"/>
      <c r="F57"/>
    </row>
    <row r="58" spans="1:1025" ht="12.75" customHeight="1" x14ac:dyDescent="0.25">
      <c r="A58"/>
      <c r="B58"/>
      <c r="C58"/>
      <c r="D58"/>
      <c r="E58"/>
      <c r="F58"/>
    </row>
    <row r="59" spans="1:1025" ht="12.75" customHeight="1" x14ac:dyDescent="0.25">
      <c r="A59"/>
      <c r="B59"/>
      <c r="C59"/>
      <c r="D59"/>
      <c r="E59"/>
      <c r="F59"/>
    </row>
    <row r="60" spans="1:1025" ht="12.75" customHeight="1" x14ac:dyDescent="0.25">
      <c r="A60"/>
      <c r="B60"/>
      <c r="C60"/>
      <c r="D60"/>
      <c r="E60"/>
      <c r="F60"/>
    </row>
    <row r="61" spans="1:1025" ht="12.75" customHeight="1" x14ac:dyDescent="0.25">
      <c r="A61"/>
      <c r="B61"/>
      <c r="C61"/>
      <c r="D61"/>
      <c r="E61"/>
      <c r="F61"/>
    </row>
  </sheetData>
  <sortState ref="A28:H64">
    <sortCondition ref="G31"/>
  </sortState>
  <pageMargins left="1.18" right="1" top="1.22" bottom="1.0629921259842521" header="0.35433070866141736" footer="0.55118110236220474"/>
  <pageSetup paperSize="9" fitToHeight="0" orientation="portrait" useFirstPageNumber="1" verticalDpi="300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35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11.5546875"/>
    <col min="2" max="2" width="8.88671875" style="3"/>
    <col min="3" max="3" width="23.6640625" style="3" customWidth="1"/>
    <col min="4" max="4" width="13.6640625" style="3" customWidth="1"/>
    <col min="5" max="5" width="17.88671875" style="3" customWidth="1"/>
    <col min="6" max="6" width="8.88671875" style="3"/>
    <col min="7" max="1026" width="11.5546875" style="3"/>
  </cols>
  <sheetData>
    <row r="1" spans="1:1026" ht="12.75" customHeight="1" x14ac:dyDescent="0.25">
      <c r="B1" s="21"/>
      <c r="C1" s="8" t="s">
        <v>82</v>
      </c>
      <c r="D1" s="8"/>
      <c r="E1" s="21"/>
      <c r="F1" s="21"/>
    </row>
    <row r="2" spans="1:1026" ht="12.75" customHeight="1" x14ac:dyDescent="0.25">
      <c r="B2" s="21"/>
      <c r="C2" s="7" t="s">
        <v>74</v>
      </c>
      <c r="D2" s="8"/>
      <c r="E2" s="21"/>
      <c r="F2" s="21"/>
    </row>
    <row r="3" spans="1:1026" ht="12.75" customHeight="1" x14ac:dyDescent="0.25">
      <c r="B3" s="60" t="s">
        <v>188</v>
      </c>
      <c r="C3" s="60" t="s">
        <v>2</v>
      </c>
      <c r="D3" s="60" t="s">
        <v>3</v>
      </c>
      <c r="E3" s="60" t="s">
        <v>75</v>
      </c>
      <c r="F3" s="60" t="s">
        <v>76</v>
      </c>
    </row>
    <row r="4" spans="1:1026" s="18" customFormat="1" ht="12.75" customHeight="1" x14ac:dyDescent="0.25">
      <c r="A4"/>
      <c r="B4" s="26">
        <v>1</v>
      </c>
      <c r="C4" s="27" t="s">
        <v>19</v>
      </c>
      <c r="D4" s="28" t="s">
        <v>184</v>
      </c>
      <c r="E4" s="28" t="s">
        <v>185</v>
      </c>
      <c r="F4" s="28">
        <v>60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</row>
    <row r="5" spans="1:1026" s="18" customFormat="1" ht="12.75" customHeight="1" x14ac:dyDescent="0.25">
      <c r="A5"/>
      <c r="B5" s="26"/>
      <c r="C5" s="27" t="s">
        <v>41</v>
      </c>
      <c r="D5" s="28"/>
      <c r="E5" s="28"/>
      <c r="F5" s="2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</row>
    <row r="6" spans="1:1026" s="18" customFormat="1" ht="12.75" customHeight="1" x14ac:dyDescent="0.25">
      <c r="A6"/>
      <c r="B6" s="26"/>
      <c r="C6" s="27" t="s">
        <v>39</v>
      </c>
      <c r="D6" s="28"/>
      <c r="E6" s="28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</row>
    <row r="7" spans="1:1026" ht="12.75" customHeight="1" x14ac:dyDescent="0.25">
      <c r="B7" s="26"/>
      <c r="C7" s="27" t="s">
        <v>21</v>
      </c>
      <c r="D7" s="28"/>
      <c r="E7" s="28"/>
      <c r="F7" s="28"/>
    </row>
    <row r="8" spans="1:1026" s="18" customFormat="1" ht="12.75" customHeight="1" x14ac:dyDescent="0.25">
      <c r="A8"/>
      <c r="B8" s="28">
        <v>2</v>
      </c>
      <c r="C8" s="27" t="s">
        <v>69</v>
      </c>
      <c r="D8" s="28" t="s">
        <v>183</v>
      </c>
      <c r="E8" s="28" t="s">
        <v>186</v>
      </c>
      <c r="F8" s="28">
        <v>50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</row>
    <row r="9" spans="1:1026" s="18" customFormat="1" ht="12.75" customHeight="1" x14ac:dyDescent="0.25">
      <c r="A9"/>
      <c r="B9" s="28"/>
      <c r="C9" s="27" t="s">
        <v>40</v>
      </c>
      <c r="D9" s="28"/>
      <c r="E9" s="28"/>
      <c r="F9" s="2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</row>
    <row r="10" spans="1:1026" s="18" customFormat="1" ht="12.75" customHeight="1" x14ac:dyDescent="0.25">
      <c r="A10"/>
      <c r="B10" s="28"/>
      <c r="C10" s="27" t="s">
        <v>51</v>
      </c>
      <c r="D10" s="28"/>
      <c r="E10" s="28"/>
      <c r="F10" s="2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</row>
    <row r="11" spans="1:1026" ht="12.75" customHeight="1" x14ac:dyDescent="0.25">
      <c r="B11" s="28"/>
      <c r="C11" s="27" t="s">
        <v>18</v>
      </c>
      <c r="D11" s="28"/>
      <c r="E11" s="28"/>
      <c r="F11" s="28"/>
    </row>
    <row r="12" spans="1:1026" s="18" customFormat="1" ht="12.75" customHeight="1" x14ac:dyDescent="0.25">
      <c r="A12"/>
      <c r="B12" s="28">
        <v>3</v>
      </c>
      <c r="C12" s="29" t="s">
        <v>72</v>
      </c>
      <c r="D12" s="28" t="s">
        <v>178</v>
      </c>
      <c r="E12" s="28" t="s">
        <v>181</v>
      </c>
      <c r="F12" s="28">
        <v>35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</row>
    <row r="13" spans="1:1026" s="18" customFormat="1" ht="12.75" customHeight="1" x14ac:dyDescent="0.25">
      <c r="A13"/>
      <c r="B13" s="28"/>
      <c r="C13" s="30" t="s">
        <v>47</v>
      </c>
      <c r="D13" s="28"/>
      <c r="E13" s="28"/>
      <c r="F13" s="2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</row>
    <row r="14" spans="1:1026" s="18" customFormat="1" ht="12.75" customHeight="1" x14ac:dyDescent="0.25">
      <c r="A14"/>
      <c r="B14" s="28"/>
      <c r="C14" s="30" t="s">
        <v>49</v>
      </c>
      <c r="D14" s="28"/>
      <c r="E14" s="28"/>
      <c r="F14" s="2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</row>
    <row r="15" spans="1:1026" ht="12.75" customHeight="1" x14ac:dyDescent="0.25">
      <c r="B15" s="28"/>
      <c r="C15" s="29" t="s">
        <v>31</v>
      </c>
      <c r="D15" s="28"/>
      <c r="E15" s="28"/>
      <c r="F15" s="28"/>
    </row>
    <row r="16" spans="1:1026" s="18" customFormat="1" ht="12.75" customHeight="1" x14ac:dyDescent="0.25">
      <c r="A16"/>
      <c r="B16" s="28">
        <v>4</v>
      </c>
      <c r="C16" s="29" t="s">
        <v>12</v>
      </c>
      <c r="D16" s="28" t="s">
        <v>177</v>
      </c>
      <c r="E16" s="28" t="s">
        <v>180</v>
      </c>
      <c r="F16" s="3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</row>
    <row r="17" spans="1:1026" s="18" customFormat="1" ht="12.75" customHeight="1" x14ac:dyDescent="0.25">
      <c r="A17"/>
      <c r="B17" s="28"/>
      <c r="C17" s="29" t="s">
        <v>14</v>
      </c>
      <c r="D17" s="28"/>
      <c r="E17" s="28"/>
      <c r="F17" s="3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</row>
    <row r="18" spans="1:1026" s="18" customFormat="1" ht="12.75" customHeight="1" x14ac:dyDescent="0.25">
      <c r="A18"/>
      <c r="B18" s="28"/>
      <c r="C18" s="29" t="s">
        <v>50</v>
      </c>
      <c r="D18" s="28"/>
      <c r="E18" s="28"/>
      <c r="F18" s="3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</row>
    <row r="19" spans="1:1026" ht="12" customHeight="1" x14ac:dyDescent="0.25">
      <c r="B19" s="28"/>
      <c r="C19" s="29" t="s">
        <v>36</v>
      </c>
      <c r="D19" s="28"/>
      <c r="E19" s="28"/>
      <c r="F19" s="31"/>
    </row>
    <row r="20" spans="1:1026" s="18" customFormat="1" ht="12" customHeight="1" x14ac:dyDescent="0.25">
      <c r="A20"/>
      <c r="B20" s="28">
        <v>5</v>
      </c>
      <c r="C20" s="29" t="s">
        <v>33</v>
      </c>
      <c r="D20" s="28" t="s">
        <v>16</v>
      </c>
      <c r="E20" s="28" t="s">
        <v>187</v>
      </c>
      <c r="F20" s="3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</row>
    <row r="21" spans="1:1026" s="18" customFormat="1" ht="12" customHeight="1" x14ac:dyDescent="0.25">
      <c r="A21"/>
      <c r="B21" s="28"/>
      <c r="C21" s="29" t="s">
        <v>20</v>
      </c>
      <c r="D21" s="28"/>
      <c r="E21" s="28"/>
      <c r="F21" s="3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</row>
    <row r="22" spans="1:1026" s="18" customFormat="1" ht="12" customHeight="1" x14ac:dyDescent="0.25">
      <c r="A22"/>
      <c r="B22" s="28"/>
      <c r="C22" s="29" t="s">
        <v>57</v>
      </c>
      <c r="D22" s="28"/>
      <c r="E22" s="28"/>
      <c r="F22" s="3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</row>
    <row r="23" spans="1:1026" ht="12.75" customHeight="1" x14ac:dyDescent="0.25">
      <c r="B23" s="28"/>
      <c r="C23" s="29" t="s">
        <v>38</v>
      </c>
      <c r="D23" s="28"/>
      <c r="E23" s="28"/>
      <c r="F23" s="31"/>
    </row>
    <row r="24" spans="1:1026" s="18" customFormat="1" ht="12.75" customHeight="1" x14ac:dyDescent="0.25">
      <c r="A24"/>
      <c r="B24" s="28">
        <v>6</v>
      </c>
      <c r="C24" s="29" t="s">
        <v>11</v>
      </c>
      <c r="D24" s="28" t="s">
        <v>179</v>
      </c>
      <c r="E24" s="28" t="s">
        <v>182</v>
      </c>
      <c r="F24" s="3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</row>
    <row r="25" spans="1:1026" s="18" customFormat="1" ht="12.75" customHeight="1" x14ac:dyDescent="0.25">
      <c r="A25"/>
      <c r="B25" s="28"/>
      <c r="C25" s="29" t="s">
        <v>25</v>
      </c>
      <c r="D25" s="28"/>
      <c r="E25" s="28"/>
      <c r="F25" s="3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</row>
    <row r="26" spans="1:1026" s="18" customFormat="1" ht="12.75" customHeight="1" x14ac:dyDescent="0.25">
      <c r="A26"/>
      <c r="B26" s="28"/>
      <c r="C26" s="29" t="s">
        <v>58</v>
      </c>
      <c r="D26" s="28"/>
      <c r="E26" s="28"/>
      <c r="F26" s="3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  <c r="AML26" s="3"/>
    </row>
    <row r="27" spans="1:1026" ht="12.75" customHeight="1" x14ac:dyDescent="0.25">
      <c r="B27" s="28"/>
      <c r="C27" s="29" t="s">
        <v>60</v>
      </c>
      <c r="D27" s="28"/>
      <c r="E27" s="28"/>
      <c r="F27" s="31"/>
    </row>
    <row r="28" spans="1:1026" ht="12.75" customHeight="1" x14ac:dyDescent="0.25">
      <c r="B28" s="1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</row>
    <row r="29" spans="1:1026" ht="12.75" customHeight="1" x14ac:dyDescent="0.25">
      <c r="B29" s="18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</row>
    <row r="30" spans="1:1026" ht="12.75" customHeight="1" x14ac:dyDescent="0.25">
      <c r="B30" s="18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</row>
    <row r="31" spans="1:1026" ht="12.75" customHeight="1" x14ac:dyDescent="0.25">
      <c r="B31" s="18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</row>
    <row r="32" spans="1:1026" ht="12.75" customHeight="1" x14ac:dyDescent="0.25">
      <c r="B32" s="18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</row>
    <row r="33" spans="2:1026" ht="12.75" customHeight="1" x14ac:dyDescent="0.25">
      <c r="B33" s="18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</row>
    <row r="34" spans="2:1026" ht="12.75" customHeight="1" x14ac:dyDescent="0.25">
      <c r="B34" s="18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</row>
    <row r="35" spans="2:1026" ht="13.2" x14ac:dyDescent="0.25">
      <c r="B35" s="18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</row>
  </sheetData>
  <sortState ref="A1:F16">
    <sortCondition ref="E4"/>
  </sortState>
  <mergeCells count="24">
    <mergeCell ref="E24:E27"/>
    <mergeCell ref="F24:F27"/>
    <mergeCell ref="B16:B19"/>
    <mergeCell ref="B20:B23"/>
    <mergeCell ref="B24:B27"/>
    <mergeCell ref="D16:D19"/>
    <mergeCell ref="E16:E19"/>
    <mergeCell ref="F16:F19"/>
    <mergeCell ref="D20:D23"/>
    <mergeCell ref="E20:E23"/>
    <mergeCell ref="F20:F23"/>
    <mergeCell ref="D24:D27"/>
    <mergeCell ref="B4:B7"/>
    <mergeCell ref="B8:B11"/>
    <mergeCell ref="D12:D15"/>
    <mergeCell ref="E12:E15"/>
    <mergeCell ref="F12:F15"/>
    <mergeCell ref="B12:B15"/>
    <mergeCell ref="D4:D7"/>
    <mergeCell ref="E4:E7"/>
    <mergeCell ref="F4:F7"/>
    <mergeCell ref="D8:D11"/>
    <mergeCell ref="E8:E11"/>
    <mergeCell ref="F8:F11"/>
  </mergeCells>
  <pageMargins left="1.18" right="1" top="1.22" bottom="1.0629921259842521" header="0.35433070866141736" footer="0.55118110236220474"/>
  <pageSetup paperSize="9" scale="93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activeCell="J20" sqref="J20"/>
    </sheetView>
  </sheetViews>
  <sheetFormatPr defaultRowHeight="13.2" x14ac:dyDescent="0.25"/>
  <cols>
    <col min="1" max="1" width="11.77734375" customWidth="1"/>
    <col min="2" max="2" width="8.33203125" style="24" customWidth="1"/>
    <col min="3" max="3" width="8.77734375" style="24" customWidth="1"/>
    <col min="4" max="5" width="8.5546875" style="24" customWidth="1"/>
    <col min="6" max="6" width="8.33203125" style="24" customWidth="1"/>
    <col min="7" max="7" width="8.5546875" style="24" customWidth="1"/>
    <col min="8" max="8" width="8.33203125" style="24" customWidth="1"/>
    <col min="9" max="9" width="8.5546875" style="24" customWidth="1"/>
    <col min="10" max="10" width="10.44140625" style="24" customWidth="1"/>
    <col min="11" max="11" width="8.88671875" style="24"/>
  </cols>
  <sheetData>
    <row r="1" spans="1:11" s="25" customFormat="1" x14ac:dyDescent="0.25">
      <c r="A1" s="70" t="s">
        <v>3</v>
      </c>
      <c r="B1" s="71" t="s">
        <v>106</v>
      </c>
      <c r="C1" s="71" t="s">
        <v>142</v>
      </c>
      <c r="D1" s="71" t="s">
        <v>159</v>
      </c>
      <c r="E1" s="71" t="s">
        <v>160</v>
      </c>
      <c r="F1" s="71" t="s">
        <v>165</v>
      </c>
      <c r="G1" s="71" t="s">
        <v>166</v>
      </c>
      <c r="H1" s="71" t="s">
        <v>167</v>
      </c>
      <c r="I1" s="71" t="s">
        <v>168</v>
      </c>
      <c r="J1" s="71" t="s">
        <v>169</v>
      </c>
      <c r="K1" s="72" t="s">
        <v>171</v>
      </c>
    </row>
    <row r="2" spans="1:11" x14ac:dyDescent="0.25">
      <c r="A2" s="73" t="s">
        <v>104</v>
      </c>
      <c r="B2" s="74">
        <f>SUMIFS('50м кроль'!G:G,'50м кроль'!D:D,"СПБ")</f>
        <v>150</v>
      </c>
      <c r="C2" s="74">
        <f>SUMIFS('100м брасс'!G:G,'100м брасс'!D:D,"СПБ")</f>
        <v>120</v>
      </c>
      <c r="D2" s="74">
        <f>SUMIFS('200м комплекс'!G:G,'200м комплекс'!D:D,"СПБ")</f>
        <v>30</v>
      </c>
      <c r="E2" s="74">
        <f>SUMIFS('100м кроль'!G:G,'100м кроль'!D:D,"СПБ")</f>
        <v>65</v>
      </c>
      <c r="F2" s="74">
        <f>SUMIFS('50 батт-й'!G:G,'50 батт-й'!D:D,"СПБ")</f>
        <v>145</v>
      </c>
      <c r="G2" s="74">
        <f>SUMIFS('100м комплекс'!G:G,'100м комплекс'!D:D,"СПБ")</f>
        <v>175</v>
      </c>
      <c r="H2" s="74">
        <f>SUMIFS('50м на спине'!G:G,'50м на спине'!D:D,"СПБ")</f>
        <v>65</v>
      </c>
      <c r="I2" s="74">
        <f>SUMIFS('800м кроль'!G:G,'800м кроль'!D:D,"СПБ")</f>
        <v>100</v>
      </c>
      <c r="J2" s="74">
        <v>110</v>
      </c>
      <c r="K2" s="75">
        <f>SUM(B2:J2)</f>
        <v>960</v>
      </c>
    </row>
    <row r="3" spans="1:11" x14ac:dyDescent="0.25">
      <c r="A3" s="73" t="s">
        <v>105</v>
      </c>
      <c r="B3" s="74">
        <f>SUMIFS('50м кроль'!G:G,'50м кроль'!D:D,"Минск")</f>
        <v>20</v>
      </c>
      <c r="C3" s="74">
        <f>SUMIFS('100м брасс'!G:G,'100м брасс'!D:D,"Минск")</f>
        <v>80</v>
      </c>
      <c r="D3" s="74">
        <f>SUMIFS('200м комплекс'!G:G,'200м комплекс'!D:D,"Минск")</f>
        <v>45</v>
      </c>
      <c r="E3" s="74">
        <f>SUMIFS('100м кроль'!G:G,'100м кроль'!D:D,"Минск")</f>
        <v>90</v>
      </c>
      <c r="F3" s="74">
        <f>SUMIFS('50 батт-й'!G:G,'50 батт-й'!D:D,"Минск")</f>
        <v>30</v>
      </c>
      <c r="G3" s="74">
        <f>SUMIFS('100м комплекс'!G:G,'100м комплекс'!D:D,"Минск")</f>
        <v>0</v>
      </c>
      <c r="H3" s="74">
        <f>SUMIFS('50м на спине'!G:G,'50м на спине'!D:D,"Минск")</f>
        <v>65</v>
      </c>
      <c r="I3" s="74">
        <f>SUMIFS('800м кроль'!G:G,'800м кроль'!D:D,"Минск")</f>
        <v>75</v>
      </c>
      <c r="J3" s="74">
        <v>35</v>
      </c>
      <c r="K3" s="75">
        <f>SUM(B3:J3)</f>
        <v>440</v>
      </c>
    </row>
    <row r="4" spans="1:11" x14ac:dyDescent="0.25">
      <c r="A4" s="48" t="s">
        <v>16</v>
      </c>
      <c r="B4" s="76">
        <f>SUMIFS('50м кроль'!G:G,'50м кроль'!D:D,"Москва")</f>
        <v>30</v>
      </c>
      <c r="C4" s="76">
        <v>0</v>
      </c>
      <c r="D4" s="76">
        <v>0</v>
      </c>
      <c r="E4" s="76">
        <f>SUMIFS('100м кроль'!G:G,'100м кроль'!D:D,"Москва")</f>
        <v>35</v>
      </c>
      <c r="F4" s="76">
        <f>SUMIFS('50 батт-й'!G:G,'50 батт-й'!D:D,"Москва")</f>
        <v>25</v>
      </c>
      <c r="G4" s="76">
        <f>SUMIFS('100м комплекс'!G:G,'100м комплекс'!D:D,"Москва")</f>
        <v>15</v>
      </c>
      <c r="H4" s="76">
        <v>0</v>
      </c>
      <c r="I4" s="76">
        <v>0</v>
      </c>
      <c r="J4" s="76">
        <v>0</v>
      </c>
      <c r="K4" s="77">
        <f>SUM(B4:J4)</f>
        <v>105</v>
      </c>
    </row>
    <row r="5" spans="1:11" hidden="1" x14ac:dyDescent="0.25">
      <c r="B5" s="24">
        <f>SUBTOTAL(9,B2:B4)</f>
        <v>200</v>
      </c>
      <c r="C5" s="24">
        <f t="shared" ref="C5:K5" si="0">SUBTOTAL(9,C2:C4)</f>
        <v>200</v>
      </c>
      <c r="D5" s="24">
        <f t="shared" si="0"/>
        <v>75</v>
      </c>
      <c r="E5" s="24">
        <f t="shared" si="0"/>
        <v>190</v>
      </c>
      <c r="F5" s="24">
        <f t="shared" si="0"/>
        <v>200</v>
      </c>
      <c r="G5" s="24">
        <f t="shared" si="0"/>
        <v>190</v>
      </c>
      <c r="H5" s="24">
        <f t="shared" si="0"/>
        <v>130</v>
      </c>
      <c r="I5" s="24">
        <f t="shared" si="0"/>
        <v>175</v>
      </c>
      <c r="J5" s="24">
        <f t="shared" si="0"/>
        <v>145</v>
      </c>
      <c r="K5" s="24">
        <f t="shared" si="0"/>
        <v>1505</v>
      </c>
    </row>
  </sheetData>
  <pageMargins left="1.18" right="1" top="1.22" bottom="1.0629921259842521" header="0.35433070866141736" footer="0.55118110236220474"/>
  <pageSetup paperSize="9" scale="7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7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6.77734375" style="2" customWidth="1"/>
    <col min="2" max="2" width="7" style="2" customWidth="1"/>
    <col min="3" max="3" width="19.88671875" style="2" customWidth="1"/>
    <col min="4" max="4" width="12.33203125" style="13" customWidth="1"/>
    <col min="5" max="5" width="9.21875" style="2" customWidth="1"/>
    <col min="6" max="6" width="8.88671875" style="2"/>
    <col min="7" max="1023" width="11.109375" style="2" customWidth="1"/>
    <col min="1024" max="1026" width="11.5546875"/>
  </cols>
  <sheetData>
    <row r="1" spans="1:1024" ht="12.75" customHeight="1" x14ac:dyDescent="0.25">
      <c r="A1" s="56"/>
      <c r="B1" s="57" t="s">
        <v>82</v>
      </c>
      <c r="C1" s="8"/>
      <c r="D1" s="54"/>
      <c r="E1" s="55"/>
      <c r="F1" s="55"/>
    </row>
    <row r="2" spans="1:1024" ht="12.75" customHeight="1" x14ac:dyDescent="0.25">
      <c r="A2" s="56"/>
      <c r="B2" s="7" t="s">
        <v>43</v>
      </c>
      <c r="C2" s="8"/>
      <c r="D2" s="54"/>
      <c r="E2" s="55"/>
      <c r="F2" s="55"/>
    </row>
    <row r="3" spans="1:1024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49" t="s">
        <v>77</v>
      </c>
      <c r="F3" s="34" t="s">
        <v>75</v>
      </c>
      <c r="G3" s="35" t="s">
        <v>76</v>
      </c>
      <c r="AMJ3" s="2"/>
    </row>
    <row r="4" spans="1:1024" ht="12.75" customHeight="1" x14ac:dyDescent="0.25">
      <c r="A4" s="36">
        <v>1</v>
      </c>
      <c r="B4" s="32">
        <v>1</v>
      </c>
      <c r="C4" s="37" t="s">
        <v>46</v>
      </c>
      <c r="D4" s="32" t="s">
        <v>7</v>
      </c>
      <c r="E4" s="38" t="s">
        <v>80</v>
      </c>
      <c r="F4" s="32" t="s">
        <v>97</v>
      </c>
      <c r="G4" s="39">
        <v>30</v>
      </c>
      <c r="AMJ4" s="2"/>
    </row>
    <row r="5" spans="1:1024" ht="12.75" customHeight="1" x14ac:dyDescent="0.25">
      <c r="A5" s="36">
        <v>2</v>
      </c>
      <c r="B5" s="32">
        <v>2</v>
      </c>
      <c r="C5" s="37" t="s">
        <v>47</v>
      </c>
      <c r="D5" s="32" t="s">
        <v>5</v>
      </c>
      <c r="E5" s="38" t="s">
        <v>80</v>
      </c>
      <c r="F5" s="32" t="s">
        <v>98</v>
      </c>
      <c r="G5" s="39">
        <v>25</v>
      </c>
      <c r="AMJ5" s="2"/>
    </row>
    <row r="6" spans="1:1024" ht="12.75" customHeight="1" x14ac:dyDescent="0.25">
      <c r="A6" s="36">
        <v>3</v>
      </c>
      <c r="B6" s="32">
        <v>3</v>
      </c>
      <c r="C6" s="37" t="s">
        <v>13</v>
      </c>
      <c r="D6" s="32" t="s">
        <v>5</v>
      </c>
      <c r="E6" s="38" t="s">
        <v>80</v>
      </c>
      <c r="F6" s="32" t="s">
        <v>94</v>
      </c>
      <c r="G6" s="39">
        <v>20</v>
      </c>
      <c r="AMJ6" s="2"/>
    </row>
    <row r="7" spans="1:1024" ht="12.75" customHeight="1" x14ac:dyDescent="0.25">
      <c r="A7" s="36">
        <v>4</v>
      </c>
      <c r="B7" s="32">
        <v>1</v>
      </c>
      <c r="C7" s="37" t="s">
        <v>45</v>
      </c>
      <c r="D7" s="32" t="s">
        <v>5</v>
      </c>
      <c r="E7" s="38" t="s">
        <v>79</v>
      </c>
      <c r="F7" s="32" t="s">
        <v>99</v>
      </c>
      <c r="G7" s="39">
        <v>15</v>
      </c>
      <c r="AMJ7" s="2"/>
    </row>
    <row r="8" spans="1:1024" ht="12.75" customHeight="1" x14ac:dyDescent="0.25">
      <c r="A8" s="36">
        <v>5</v>
      </c>
      <c r="B8" s="32">
        <v>2</v>
      </c>
      <c r="C8" s="37" t="s">
        <v>44</v>
      </c>
      <c r="D8" s="32" t="s">
        <v>5</v>
      </c>
      <c r="E8" s="38" t="s">
        <v>79</v>
      </c>
      <c r="F8" s="32" t="s">
        <v>95</v>
      </c>
      <c r="G8" s="39">
        <v>10</v>
      </c>
      <c r="AMJ8" s="2"/>
    </row>
    <row r="9" spans="1:1024" ht="12.75" customHeight="1" x14ac:dyDescent="0.25">
      <c r="A9" s="36">
        <v>6</v>
      </c>
      <c r="B9" s="32">
        <v>1</v>
      </c>
      <c r="C9" s="37" t="s">
        <v>6</v>
      </c>
      <c r="D9" s="32" t="s">
        <v>7</v>
      </c>
      <c r="E9" s="43" t="s">
        <v>81</v>
      </c>
      <c r="F9" s="32" t="s">
        <v>96</v>
      </c>
      <c r="G9" s="39"/>
      <c r="AMJ9" s="2"/>
    </row>
    <row r="10" spans="1:1024" ht="12.75" customHeight="1" x14ac:dyDescent="0.25">
      <c r="A10" s="36">
        <v>7</v>
      </c>
      <c r="B10" s="32">
        <v>2</v>
      </c>
      <c r="C10" s="37" t="s">
        <v>8</v>
      </c>
      <c r="D10" s="32" t="s">
        <v>5</v>
      </c>
      <c r="E10" s="43" t="s">
        <v>81</v>
      </c>
      <c r="F10" s="32" t="s">
        <v>91</v>
      </c>
      <c r="G10" s="39"/>
      <c r="AMJ10" s="2"/>
    </row>
    <row r="11" spans="1:1024" ht="12.75" customHeight="1" x14ac:dyDescent="0.25">
      <c r="A11" s="36">
        <v>8</v>
      </c>
      <c r="B11" s="32">
        <v>3</v>
      </c>
      <c r="C11" s="37" t="s">
        <v>4</v>
      </c>
      <c r="D11" s="32" t="s">
        <v>5</v>
      </c>
      <c r="E11" s="43" t="s">
        <v>81</v>
      </c>
      <c r="F11" s="32" t="s">
        <v>92</v>
      </c>
      <c r="G11" s="39"/>
      <c r="AMJ11" s="2"/>
    </row>
    <row r="12" spans="1:1024" ht="12.75" customHeight="1" x14ac:dyDescent="0.25">
      <c r="A12" s="44">
        <v>9</v>
      </c>
      <c r="B12" s="45">
        <v>4</v>
      </c>
      <c r="C12" s="50" t="s">
        <v>9</v>
      </c>
      <c r="D12" s="45" t="s">
        <v>5</v>
      </c>
      <c r="E12" s="51" t="s">
        <v>81</v>
      </c>
      <c r="F12" s="45" t="s">
        <v>93</v>
      </c>
      <c r="G12" s="47"/>
      <c r="AMJ12" s="2"/>
    </row>
    <row r="13" spans="1:1024" ht="12.7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4" ht="12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spans="1:1024" ht="12.7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spans="1:1024" ht="12.7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spans="1:1024" s="56" customFormat="1" ht="12.75" customHeight="1" x14ac:dyDescent="0.25">
      <c r="A17" s="6"/>
      <c r="B17" s="7" t="s">
        <v>48</v>
      </c>
      <c r="C17" s="8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5"/>
      <c r="JO17" s="55"/>
      <c r="JP17" s="55"/>
      <c r="JQ17" s="55"/>
      <c r="JR17" s="55"/>
      <c r="JS17" s="55"/>
      <c r="JT17" s="55"/>
      <c r="JU17" s="55"/>
      <c r="JV17" s="55"/>
      <c r="JW17" s="55"/>
      <c r="JX17" s="55"/>
      <c r="JY17" s="55"/>
      <c r="JZ17" s="55"/>
      <c r="KA17" s="55"/>
      <c r="KB17" s="55"/>
      <c r="KC17" s="55"/>
      <c r="KD17" s="55"/>
      <c r="KE17" s="55"/>
      <c r="KF17" s="55"/>
      <c r="KG17" s="55"/>
      <c r="KH17" s="55"/>
      <c r="KI17" s="55"/>
      <c r="KJ17" s="55"/>
      <c r="KK17" s="55"/>
      <c r="KL17" s="55"/>
      <c r="KM17" s="55"/>
      <c r="KN17" s="55"/>
      <c r="KO17" s="55"/>
      <c r="KP17" s="55"/>
      <c r="KQ17" s="55"/>
      <c r="KR17" s="55"/>
      <c r="KS17" s="55"/>
      <c r="KT17" s="55"/>
      <c r="KU17" s="55"/>
      <c r="KV17" s="55"/>
      <c r="KW17" s="55"/>
      <c r="KX17" s="55"/>
      <c r="KY17" s="55"/>
      <c r="KZ17" s="55"/>
      <c r="LA17" s="55"/>
      <c r="LB17" s="55"/>
      <c r="LC17" s="55"/>
      <c r="LD17" s="55"/>
      <c r="LE17" s="55"/>
      <c r="LF17" s="55"/>
      <c r="LG17" s="55"/>
      <c r="LH17" s="55"/>
      <c r="LI17" s="55"/>
      <c r="LJ17" s="55"/>
      <c r="LK17" s="55"/>
      <c r="LL17" s="55"/>
      <c r="LM17" s="55"/>
      <c r="LN17" s="55"/>
      <c r="LO17" s="55"/>
      <c r="LP17" s="55"/>
      <c r="LQ17" s="55"/>
      <c r="LR17" s="55"/>
      <c r="LS17" s="55"/>
      <c r="LT17" s="55"/>
      <c r="LU17" s="55"/>
      <c r="LV17" s="55"/>
      <c r="LW17" s="55"/>
      <c r="LX17" s="55"/>
      <c r="LY17" s="55"/>
      <c r="LZ17" s="55"/>
      <c r="MA17" s="55"/>
      <c r="MB17" s="55"/>
      <c r="MC17" s="55"/>
      <c r="MD17" s="55"/>
      <c r="ME17" s="55"/>
      <c r="MF17" s="55"/>
      <c r="MG17" s="55"/>
      <c r="MH17" s="55"/>
      <c r="MI17" s="55"/>
      <c r="MJ17" s="55"/>
      <c r="MK17" s="55"/>
      <c r="ML17" s="55"/>
      <c r="MM17" s="55"/>
      <c r="MN17" s="55"/>
      <c r="MO17" s="55"/>
      <c r="MP17" s="55"/>
      <c r="MQ17" s="55"/>
      <c r="MR17" s="55"/>
      <c r="MS17" s="55"/>
      <c r="MT17" s="55"/>
      <c r="MU17" s="55"/>
      <c r="MV17" s="55"/>
      <c r="MW17" s="55"/>
      <c r="MX17" s="55"/>
      <c r="MY17" s="55"/>
      <c r="MZ17" s="55"/>
      <c r="NA17" s="55"/>
      <c r="NB17" s="55"/>
      <c r="NC17" s="55"/>
      <c r="ND17" s="55"/>
      <c r="NE17" s="55"/>
      <c r="NF17" s="55"/>
      <c r="NG17" s="55"/>
      <c r="NH17" s="55"/>
      <c r="NI17" s="55"/>
      <c r="NJ17" s="55"/>
      <c r="NK17" s="55"/>
      <c r="NL17" s="55"/>
      <c r="NM17" s="55"/>
      <c r="NN17" s="55"/>
      <c r="NO17" s="55"/>
      <c r="NP17" s="55"/>
      <c r="NQ17" s="55"/>
      <c r="NR17" s="55"/>
      <c r="NS17" s="55"/>
      <c r="NT17" s="55"/>
      <c r="NU17" s="55"/>
      <c r="NV17" s="55"/>
      <c r="NW17" s="55"/>
      <c r="NX17" s="55"/>
      <c r="NY17" s="55"/>
      <c r="NZ17" s="55"/>
      <c r="OA17" s="55"/>
      <c r="OB17" s="55"/>
      <c r="OC17" s="55"/>
      <c r="OD17" s="55"/>
      <c r="OE17" s="55"/>
      <c r="OF17" s="55"/>
      <c r="OG17" s="55"/>
      <c r="OH17" s="55"/>
      <c r="OI17" s="55"/>
      <c r="OJ17" s="55"/>
      <c r="OK17" s="55"/>
      <c r="OL17" s="55"/>
      <c r="OM17" s="55"/>
      <c r="ON17" s="55"/>
      <c r="OO17" s="55"/>
      <c r="OP17" s="55"/>
      <c r="OQ17" s="55"/>
      <c r="OR17" s="55"/>
      <c r="OS17" s="55"/>
      <c r="OT17" s="55"/>
      <c r="OU17" s="55"/>
      <c r="OV17" s="55"/>
      <c r="OW17" s="55"/>
      <c r="OX17" s="55"/>
      <c r="OY17" s="55"/>
      <c r="OZ17" s="55"/>
      <c r="PA17" s="55"/>
      <c r="PB17" s="55"/>
      <c r="PC17" s="55"/>
      <c r="PD17" s="55"/>
      <c r="PE17" s="55"/>
      <c r="PF17" s="55"/>
      <c r="PG17" s="55"/>
      <c r="PH17" s="55"/>
      <c r="PI17" s="55"/>
      <c r="PJ17" s="55"/>
      <c r="PK17" s="55"/>
      <c r="PL17" s="55"/>
      <c r="PM17" s="55"/>
      <c r="PN17" s="55"/>
      <c r="PO17" s="55"/>
      <c r="PP17" s="55"/>
      <c r="PQ17" s="55"/>
      <c r="PR17" s="55"/>
      <c r="PS17" s="55"/>
      <c r="PT17" s="55"/>
      <c r="PU17" s="55"/>
      <c r="PV17" s="55"/>
      <c r="PW17" s="55"/>
      <c r="PX17" s="55"/>
      <c r="PY17" s="55"/>
      <c r="PZ17" s="55"/>
      <c r="QA17" s="55"/>
      <c r="QB17" s="55"/>
      <c r="QC17" s="55"/>
      <c r="QD17" s="55"/>
      <c r="QE17" s="55"/>
      <c r="QF17" s="55"/>
      <c r="QG17" s="55"/>
      <c r="QH17" s="55"/>
      <c r="QI17" s="55"/>
      <c r="QJ17" s="55"/>
      <c r="QK17" s="55"/>
      <c r="QL17" s="55"/>
      <c r="QM17" s="55"/>
      <c r="QN17" s="55"/>
      <c r="QO17" s="55"/>
      <c r="QP17" s="55"/>
      <c r="QQ17" s="55"/>
      <c r="QR17" s="55"/>
      <c r="QS17" s="55"/>
      <c r="QT17" s="55"/>
      <c r="QU17" s="55"/>
      <c r="QV17" s="55"/>
      <c r="QW17" s="55"/>
      <c r="QX17" s="55"/>
      <c r="QY17" s="55"/>
      <c r="QZ17" s="55"/>
      <c r="RA17" s="55"/>
      <c r="RB17" s="55"/>
      <c r="RC17" s="55"/>
      <c r="RD17" s="55"/>
      <c r="RE17" s="55"/>
      <c r="RF17" s="55"/>
      <c r="RG17" s="55"/>
      <c r="RH17" s="55"/>
      <c r="RI17" s="55"/>
      <c r="RJ17" s="55"/>
      <c r="RK17" s="55"/>
      <c r="RL17" s="55"/>
      <c r="RM17" s="55"/>
      <c r="RN17" s="55"/>
      <c r="RO17" s="55"/>
      <c r="RP17" s="55"/>
      <c r="RQ17" s="55"/>
      <c r="RR17" s="55"/>
      <c r="RS17" s="55"/>
      <c r="RT17" s="55"/>
      <c r="RU17" s="55"/>
      <c r="RV17" s="55"/>
      <c r="RW17" s="55"/>
      <c r="RX17" s="55"/>
      <c r="RY17" s="55"/>
      <c r="RZ17" s="55"/>
      <c r="SA17" s="55"/>
      <c r="SB17" s="55"/>
      <c r="SC17" s="55"/>
      <c r="SD17" s="55"/>
      <c r="SE17" s="55"/>
      <c r="SF17" s="55"/>
      <c r="SG17" s="55"/>
      <c r="SH17" s="55"/>
      <c r="SI17" s="55"/>
      <c r="SJ17" s="55"/>
      <c r="SK17" s="55"/>
      <c r="SL17" s="55"/>
      <c r="SM17" s="55"/>
      <c r="SN17" s="55"/>
      <c r="SO17" s="55"/>
      <c r="SP17" s="55"/>
      <c r="SQ17" s="55"/>
      <c r="SR17" s="55"/>
      <c r="SS17" s="55"/>
      <c r="ST17" s="55"/>
      <c r="SU17" s="55"/>
      <c r="SV17" s="55"/>
      <c r="SW17" s="55"/>
      <c r="SX17" s="55"/>
      <c r="SY17" s="55"/>
      <c r="SZ17" s="55"/>
      <c r="TA17" s="55"/>
      <c r="TB17" s="55"/>
      <c r="TC17" s="55"/>
      <c r="TD17" s="55"/>
      <c r="TE17" s="55"/>
      <c r="TF17" s="55"/>
      <c r="TG17" s="55"/>
      <c r="TH17" s="55"/>
      <c r="TI17" s="55"/>
      <c r="TJ17" s="55"/>
      <c r="TK17" s="55"/>
      <c r="TL17" s="55"/>
      <c r="TM17" s="55"/>
      <c r="TN17" s="55"/>
      <c r="TO17" s="55"/>
      <c r="TP17" s="55"/>
      <c r="TQ17" s="55"/>
      <c r="TR17" s="55"/>
      <c r="TS17" s="55"/>
      <c r="TT17" s="55"/>
      <c r="TU17" s="55"/>
      <c r="TV17" s="55"/>
      <c r="TW17" s="55"/>
      <c r="TX17" s="55"/>
      <c r="TY17" s="55"/>
      <c r="TZ17" s="55"/>
      <c r="UA17" s="55"/>
      <c r="UB17" s="55"/>
      <c r="UC17" s="55"/>
      <c r="UD17" s="55"/>
      <c r="UE17" s="55"/>
      <c r="UF17" s="55"/>
      <c r="UG17" s="55"/>
      <c r="UH17" s="55"/>
      <c r="UI17" s="55"/>
      <c r="UJ17" s="55"/>
      <c r="UK17" s="55"/>
      <c r="UL17" s="55"/>
      <c r="UM17" s="55"/>
      <c r="UN17" s="55"/>
      <c r="UO17" s="55"/>
      <c r="UP17" s="55"/>
      <c r="UQ17" s="55"/>
      <c r="UR17" s="55"/>
      <c r="US17" s="55"/>
      <c r="UT17" s="55"/>
      <c r="UU17" s="55"/>
      <c r="UV17" s="55"/>
      <c r="UW17" s="55"/>
      <c r="UX17" s="55"/>
      <c r="UY17" s="55"/>
      <c r="UZ17" s="55"/>
      <c r="VA17" s="55"/>
      <c r="VB17" s="55"/>
      <c r="VC17" s="55"/>
      <c r="VD17" s="55"/>
      <c r="VE17" s="55"/>
      <c r="VF17" s="55"/>
      <c r="VG17" s="55"/>
      <c r="VH17" s="55"/>
      <c r="VI17" s="55"/>
      <c r="VJ17" s="55"/>
      <c r="VK17" s="55"/>
      <c r="VL17" s="55"/>
      <c r="VM17" s="55"/>
      <c r="VN17" s="55"/>
      <c r="VO17" s="55"/>
      <c r="VP17" s="55"/>
      <c r="VQ17" s="55"/>
      <c r="VR17" s="55"/>
      <c r="VS17" s="55"/>
      <c r="VT17" s="55"/>
      <c r="VU17" s="55"/>
      <c r="VV17" s="55"/>
      <c r="VW17" s="55"/>
      <c r="VX17" s="55"/>
      <c r="VY17" s="55"/>
      <c r="VZ17" s="55"/>
      <c r="WA17" s="55"/>
      <c r="WB17" s="55"/>
      <c r="WC17" s="55"/>
      <c r="WD17" s="55"/>
      <c r="WE17" s="55"/>
      <c r="WF17" s="55"/>
      <c r="WG17" s="55"/>
      <c r="WH17" s="55"/>
      <c r="WI17" s="55"/>
      <c r="WJ17" s="55"/>
      <c r="WK17" s="55"/>
      <c r="WL17" s="55"/>
      <c r="WM17" s="55"/>
      <c r="WN17" s="55"/>
      <c r="WO17" s="55"/>
      <c r="WP17" s="55"/>
      <c r="WQ17" s="55"/>
      <c r="WR17" s="55"/>
      <c r="WS17" s="55"/>
      <c r="WT17" s="55"/>
      <c r="WU17" s="55"/>
      <c r="WV17" s="55"/>
      <c r="WW17" s="55"/>
      <c r="WX17" s="55"/>
      <c r="WY17" s="55"/>
      <c r="WZ17" s="55"/>
      <c r="XA17" s="55"/>
      <c r="XB17" s="55"/>
      <c r="XC17" s="55"/>
      <c r="XD17" s="55"/>
      <c r="XE17" s="55"/>
      <c r="XF17" s="55"/>
      <c r="XG17" s="55"/>
      <c r="XH17" s="55"/>
      <c r="XI17" s="55"/>
      <c r="XJ17" s="55"/>
      <c r="XK17" s="55"/>
      <c r="XL17" s="55"/>
      <c r="XM17" s="55"/>
      <c r="XN17" s="55"/>
      <c r="XO17" s="55"/>
      <c r="XP17" s="55"/>
      <c r="XQ17" s="55"/>
      <c r="XR17" s="55"/>
      <c r="XS17" s="55"/>
      <c r="XT17" s="55"/>
      <c r="XU17" s="55"/>
      <c r="XV17" s="55"/>
      <c r="XW17" s="55"/>
      <c r="XX17" s="55"/>
      <c r="XY17" s="55"/>
      <c r="XZ17" s="55"/>
      <c r="YA17" s="55"/>
      <c r="YB17" s="55"/>
      <c r="YC17" s="55"/>
      <c r="YD17" s="55"/>
      <c r="YE17" s="55"/>
      <c r="YF17" s="55"/>
      <c r="YG17" s="55"/>
      <c r="YH17" s="55"/>
      <c r="YI17" s="55"/>
      <c r="YJ17" s="55"/>
      <c r="YK17" s="55"/>
      <c r="YL17" s="55"/>
      <c r="YM17" s="55"/>
      <c r="YN17" s="55"/>
      <c r="YO17" s="55"/>
      <c r="YP17" s="55"/>
      <c r="YQ17" s="55"/>
      <c r="YR17" s="55"/>
      <c r="YS17" s="55"/>
      <c r="YT17" s="55"/>
      <c r="YU17" s="55"/>
      <c r="YV17" s="55"/>
      <c r="YW17" s="55"/>
      <c r="YX17" s="55"/>
      <c r="YY17" s="55"/>
      <c r="YZ17" s="55"/>
      <c r="ZA17" s="55"/>
      <c r="ZB17" s="55"/>
      <c r="ZC17" s="55"/>
      <c r="ZD17" s="55"/>
      <c r="ZE17" s="55"/>
      <c r="ZF17" s="55"/>
      <c r="ZG17" s="55"/>
      <c r="ZH17" s="55"/>
      <c r="ZI17" s="55"/>
      <c r="ZJ17" s="55"/>
      <c r="ZK17" s="55"/>
      <c r="ZL17" s="55"/>
      <c r="ZM17" s="55"/>
      <c r="ZN17" s="55"/>
      <c r="ZO17" s="55"/>
      <c r="ZP17" s="55"/>
      <c r="ZQ17" s="55"/>
      <c r="ZR17" s="55"/>
      <c r="ZS17" s="55"/>
      <c r="ZT17" s="55"/>
      <c r="ZU17" s="55"/>
      <c r="ZV17" s="55"/>
      <c r="ZW17" s="55"/>
      <c r="ZX17" s="55"/>
      <c r="ZY17" s="55"/>
      <c r="ZZ17" s="55"/>
      <c r="AAA17" s="55"/>
      <c r="AAB17" s="55"/>
      <c r="AAC17" s="55"/>
      <c r="AAD17" s="55"/>
      <c r="AAE17" s="55"/>
      <c r="AAF17" s="55"/>
      <c r="AAG17" s="55"/>
      <c r="AAH17" s="55"/>
      <c r="AAI17" s="55"/>
      <c r="AAJ17" s="55"/>
      <c r="AAK17" s="55"/>
      <c r="AAL17" s="55"/>
      <c r="AAM17" s="55"/>
      <c r="AAN17" s="55"/>
      <c r="AAO17" s="55"/>
      <c r="AAP17" s="55"/>
      <c r="AAQ17" s="55"/>
      <c r="AAR17" s="55"/>
      <c r="AAS17" s="55"/>
      <c r="AAT17" s="55"/>
      <c r="AAU17" s="55"/>
      <c r="AAV17" s="55"/>
      <c r="AAW17" s="55"/>
      <c r="AAX17" s="55"/>
      <c r="AAY17" s="55"/>
      <c r="AAZ17" s="55"/>
      <c r="ABA17" s="55"/>
      <c r="ABB17" s="55"/>
      <c r="ABC17" s="55"/>
      <c r="ABD17" s="55"/>
      <c r="ABE17" s="55"/>
      <c r="ABF17" s="55"/>
      <c r="ABG17" s="55"/>
      <c r="ABH17" s="55"/>
      <c r="ABI17" s="55"/>
      <c r="ABJ17" s="55"/>
      <c r="ABK17" s="55"/>
      <c r="ABL17" s="55"/>
      <c r="ABM17" s="55"/>
      <c r="ABN17" s="55"/>
      <c r="ABO17" s="55"/>
      <c r="ABP17" s="55"/>
      <c r="ABQ17" s="55"/>
      <c r="ABR17" s="55"/>
      <c r="ABS17" s="55"/>
      <c r="ABT17" s="55"/>
      <c r="ABU17" s="55"/>
      <c r="ABV17" s="55"/>
      <c r="ABW17" s="55"/>
      <c r="ABX17" s="55"/>
      <c r="ABY17" s="55"/>
      <c r="ABZ17" s="55"/>
      <c r="ACA17" s="55"/>
      <c r="ACB17" s="55"/>
      <c r="ACC17" s="55"/>
      <c r="ACD17" s="55"/>
      <c r="ACE17" s="55"/>
      <c r="ACF17" s="55"/>
      <c r="ACG17" s="55"/>
      <c r="ACH17" s="55"/>
      <c r="ACI17" s="55"/>
      <c r="ACJ17" s="55"/>
      <c r="ACK17" s="55"/>
      <c r="ACL17" s="55"/>
      <c r="ACM17" s="55"/>
      <c r="ACN17" s="55"/>
      <c r="ACO17" s="55"/>
      <c r="ACP17" s="55"/>
      <c r="ACQ17" s="55"/>
      <c r="ACR17" s="55"/>
      <c r="ACS17" s="55"/>
      <c r="ACT17" s="55"/>
      <c r="ACU17" s="55"/>
      <c r="ACV17" s="55"/>
      <c r="ACW17" s="55"/>
      <c r="ACX17" s="55"/>
      <c r="ACY17" s="55"/>
      <c r="ACZ17" s="55"/>
      <c r="ADA17" s="55"/>
      <c r="ADB17" s="55"/>
      <c r="ADC17" s="55"/>
      <c r="ADD17" s="55"/>
      <c r="ADE17" s="55"/>
      <c r="ADF17" s="55"/>
      <c r="ADG17" s="55"/>
      <c r="ADH17" s="55"/>
      <c r="ADI17" s="55"/>
      <c r="ADJ17" s="55"/>
      <c r="ADK17" s="55"/>
      <c r="ADL17" s="55"/>
      <c r="ADM17" s="55"/>
      <c r="ADN17" s="55"/>
      <c r="ADO17" s="55"/>
      <c r="ADP17" s="55"/>
      <c r="ADQ17" s="55"/>
      <c r="ADR17" s="55"/>
      <c r="ADS17" s="55"/>
      <c r="ADT17" s="55"/>
      <c r="ADU17" s="55"/>
      <c r="ADV17" s="55"/>
      <c r="ADW17" s="55"/>
      <c r="ADX17" s="55"/>
      <c r="ADY17" s="55"/>
      <c r="ADZ17" s="55"/>
      <c r="AEA17" s="55"/>
      <c r="AEB17" s="55"/>
      <c r="AEC17" s="55"/>
      <c r="AED17" s="55"/>
      <c r="AEE17" s="55"/>
      <c r="AEF17" s="55"/>
      <c r="AEG17" s="55"/>
      <c r="AEH17" s="55"/>
      <c r="AEI17" s="55"/>
      <c r="AEJ17" s="55"/>
      <c r="AEK17" s="55"/>
      <c r="AEL17" s="55"/>
      <c r="AEM17" s="55"/>
      <c r="AEN17" s="55"/>
      <c r="AEO17" s="55"/>
      <c r="AEP17" s="55"/>
      <c r="AEQ17" s="55"/>
      <c r="AER17" s="55"/>
      <c r="AES17" s="55"/>
      <c r="AET17" s="55"/>
      <c r="AEU17" s="55"/>
      <c r="AEV17" s="55"/>
      <c r="AEW17" s="55"/>
      <c r="AEX17" s="55"/>
      <c r="AEY17" s="55"/>
      <c r="AEZ17" s="55"/>
      <c r="AFA17" s="55"/>
      <c r="AFB17" s="55"/>
      <c r="AFC17" s="55"/>
      <c r="AFD17" s="55"/>
      <c r="AFE17" s="55"/>
      <c r="AFF17" s="55"/>
      <c r="AFG17" s="55"/>
      <c r="AFH17" s="55"/>
      <c r="AFI17" s="55"/>
      <c r="AFJ17" s="55"/>
      <c r="AFK17" s="55"/>
      <c r="AFL17" s="55"/>
      <c r="AFM17" s="55"/>
      <c r="AFN17" s="55"/>
      <c r="AFO17" s="55"/>
      <c r="AFP17" s="55"/>
      <c r="AFQ17" s="55"/>
      <c r="AFR17" s="55"/>
      <c r="AFS17" s="55"/>
      <c r="AFT17" s="55"/>
      <c r="AFU17" s="55"/>
      <c r="AFV17" s="55"/>
      <c r="AFW17" s="55"/>
      <c r="AFX17" s="55"/>
      <c r="AFY17" s="55"/>
      <c r="AFZ17" s="55"/>
      <c r="AGA17" s="55"/>
      <c r="AGB17" s="55"/>
      <c r="AGC17" s="55"/>
      <c r="AGD17" s="55"/>
      <c r="AGE17" s="55"/>
      <c r="AGF17" s="55"/>
      <c r="AGG17" s="55"/>
      <c r="AGH17" s="55"/>
      <c r="AGI17" s="55"/>
      <c r="AGJ17" s="55"/>
      <c r="AGK17" s="55"/>
      <c r="AGL17" s="55"/>
      <c r="AGM17" s="55"/>
      <c r="AGN17" s="55"/>
      <c r="AGO17" s="55"/>
      <c r="AGP17" s="55"/>
      <c r="AGQ17" s="55"/>
      <c r="AGR17" s="55"/>
      <c r="AGS17" s="55"/>
      <c r="AGT17" s="55"/>
      <c r="AGU17" s="55"/>
      <c r="AGV17" s="55"/>
      <c r="AGW17" s="55"/>
      <c r="AGX17" s="55"/>
      <c r="AGY17" s="55"/>
      <c r="AGZ17" s="55"/>
      <c r="AHA17" s="55"/>
      <c r="AHB17" s="55"/>
      <c r="AHC17" s="55"/>
      <c r="AHD17" s="55"/>
      <c r="AHE17" s="55"/>
      <c r="AHF17" s="55"/>
      <c r="AHG17" s="55"/>
      <c r="AHH17" s="55"/>
      <c r="AHI17" s="55"/>
      <c r="AHJ17" s="55"/>
      <c r="AHK17" s="55"/>
      <c r="AHL17" s="55"/>
      <c r="AHM17" s="55"/>
      <c r="AHN17" s="55"/>
      <c r="AHO17" s="55"/>
      <c r="AHP17" s="55"/>
      <c r="AHQ17" s="55"/>
      <c r="AHR17" s="55"/>
      <c r="AHS17" s="55"/>
      <c r="AHT17" s="55"/>
      <c r="AHU17" s="55"/>
      <c r="AHV17" s="55"/>
      <c r="AHW17" s="55"/>
      <c r="AHX17" s="55"/>
      <c r="AHY17" s="55"/>
      <c r="AHZ17" s="55"/>
      <c r="AIA17" s="55"/>
      <c r="AIB17" s="55"/>
      <c r="AIC17" s="55"/>
      <c r="AID17" s="55"/>
      <c r="AIE17" s="55"/>
      <c r="AIF17" s="55"/>
      <c r="AIG17" s="55"/>
      <c r="AIH17" s="55"/>
      <c r="AII17" s="55"/>
      <c r="AIJ17" s="55"/>
      <c r="AIK17" s="55"/>
      <c r="AIL17" s="55"/>
      <c r="AIM17" s="55"/>
      <c r="AIN17" s="55"/>
      <c r="AIO17" s="55"/>
      <c r="AIP17" s="55"/>
      <c r="AIQ17" s="55"/>
      <c r="AIR17" s="55"/>
      <c r="AIS17" s="55"/>
      <c r="AIT17" s="55"/>
      <c r="AIU17" s="55"/>
      <c r="AIV17" s="55"/>
      <c r="AIW17" s="55"/>
      <c r="AIX17" s="55"/>
      <c r="AIY17" s="55"/>
      <c r="AIZ17" s="55"/>
      <c r="AJA17" s="55"/>
      <c r="AJB17" s="55"/>
      <c r="AJC17" s="55"/>
      <c r="AJD17" s="55"/>
      <c r="AJE17" s="55"/>
      <c r="AJF17" s="55"/>
      <c r="AJG17" s="55"/>
      <c r="AJH17" s="55"/>
      <c r="AJI17" s="55"/>
      <c r="AJJ17" s="55"/>
      <c r="AJK17" s="55"/>
      <c r="AJL17" s="55"/>
      <c r="AJM17" s="55"/>
      <c r="AJN17" s="55"/>
      <c r="AJO17" s="55"/>
      <c r="AJP17" s="55"/>
      <c r="AJQ17" s="55"/>
      <c r="AJR17" s="55"/>
      <c r="AJS17" s="55"/>
      <c r="AJT17" s="55"/>
      <c r="AJU17" s="55"/>
      <c r="AJV17" s="55"/>
      <c r="AJW17" s="55"/>
      <c r="AJX17" s="55"/>
      <c r="AJY17" s="55"/>
      <c r="AJZ17" s="55"/>
      <c r="AKA17" s="55"/>
      <c r="AKB17" s="55"/>
      <c r="AKC17" s="55"/>
      <c r="AKD17" s="55"/>
      <c r="AKE17" s="55"/>
      <c r="AKF17" s="55"/>
      <c r="AKG17" s="55"/>
      <c r="AKH17" s="55"/>
      <c r="AKI17" s="55"/>
      <c r="AKJ17" s="55"/>
      <c r="AKK17" s="55"/>
      <c r="AKL17" s="55"/>
      <c r="AKM17" s="55"/>
      <c r="AKN17" s="55"/>
      <c r="AKO17" s="55"/>
      <c r="AKP17" s="55"/>
      <c r="AKQ17" s="55"/>
      <c r="AKR17" s="55"/>
      <c r="AKS17" s="55"/>
      <c r="AKT17" s="55"/>
      <c r="AKU17" s="55"/>
      <c r="AKV17" s="55"/>
      <c r="AKW17" s="55"/>
      <c r="AKX17" s="55"/>
      <c r="AKY17" s="55"/>
      <c r="AKZ17" s="55"/>
      <c r="ALA17" s="55"/>
      <c r="ALB17" s="55"/>
      <c r="ALC17" s="55"/>
      <c r="ALD17" s="55"/>
      <c r="ALE17" s="55"/>
      <c r="ALF17" s="55"/>
      <c r="ALG17" s="55"/>
      <c r="ALH17" s="55"/>
      <c r="ALI17" s="55"/>
      <c r="ALJ17" s="55"/>
      <c r="ALK17" s="55"/>
      <c r="ALL17" s="55"/>
      <c r="ALM17" s="55"/>
      <c r="ALN17" s="55"/>
      <c r="ALO17" s="55"/>
      <c r="ALP17" s="55"/>
      <c r="ALQ17" s="55"/>
      <c r="ALR17" s="55"/>
      <c r="ALS17" s="55"/>
      <c r="ALT17" s="55"/>
      <c r="ALU17" s="55"/>
      <c r="ALV17" s="55"/>
      <c r="ALW17" s="55"/>
      <c r="ALX17" s="55"/>
      <c r="ALY17" s="55"/>
      <c r="ALZ17" s="55"/>
      <c r="AMA17" s="55"/>
      <c r="AMB17" s="55"/>
      <c r="AMC17" s="55"/>
      <c r="AMD17" s="55"/>
      <c r="AME17" s="55"/>
      <c r="AMF17" s="55"/>
      <c r="AMG17" s="55"/>
      <c r="AMH17" s="55"/>
      <c r="AMI17" s="55"/>
    </row>
    <row r="18" spans="1:1024" s="18" customFormat="1" ht="12.75" customHeight="1" x14ac:dyDescent="0.25">
      <c r="A18" s="33" t="s">
        <v>189</v>
      </c>
      <c r="B18" s="34" t="s">
        <v>188</v>
      </c>
      <c r="C18" s="34" t="s">
        <v>2</v>
      </c>
      <c r="D18" s="34" t="s">
        <v>3</v>
      </c>
      <c r="E18" s="49" t="s">
        <v>77</v>
      </c>
      <c r="F18" s="34" t="s">
        <v>75</v>
      </c>
      <c r="G18" s="35" t="s">
        <v>76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2.75" customHeight="1" x14ac:dyDescent="0.25">
      <c r="A19" s="36">
        <v>1</v>
      </c>
      <c r="B19" s="32">
        <v>1</v>
      </c>
      <c r="C19" s="41" t="s">
        <v>36</v>
      </c>
      <c r="D19" s="32" t="s">
        <v>7</v>
      </c>
      <c r="E19" s="38" t="s">
        <v>79</v>
      </c>
      <c r="F19" s="32" t="s">
        <v>114</v>
      </c>
      <c r="G19" s="39">
        <v>30</v>
      </c>
      <c r="AMJ19" s="2"/>
    </row>
    <row r="20" spans="1:1024" ht="12.75" customHeight="1" x14ac:dyDescent="0.25">
      <c r="A20" s="36">
        <v>2</v>
      </c>
      <c r="B20" s="32">
        <v>2</v>
      </c>
      <c r="C20" s="37" t="s">
        <v>53</v>
      </c>
      <c r="D20" s="32" t="s">
        <v>7</v>
      </c>
      <c r="E20" s="38" t="s">
        <v>79</v>
      </c>
      <c r="F20" s="32" t="s">
        <v>115</v>
      </c>
      <c r="G20" s="39">
        <v>25</v>
      </c>
      <c r="AMJ20" s="2"/>
    </row>
    <row r="21" spans="1:1024" ht="12.75" customHeight="1" x14ac:dyDescent="0.25">
      <c r="A21" s="36">
        <v>3</v>
      </c>
      <c r="B21" s="32">
        <v>3</v>
      </c>
      <c r="C21" s="37" t="s">
        <v>51</v>
      </c>
      <c r="D21" s="32" t="s">
        <v>7</v>
      </c>
      <c r="E21" s="38" t="s">
        <v>79</v>
      </c>
      <c r="F21" s="32" t="s">
        <v>111</v>
      </c>
      <c r="G21" s="39">
        <v>20</v>
      </c>
      <c r="AMJ21" s="2"/>
    </row>
    <row r="22" spans="1:1024" ht="12.75" customHeight="1" x14ac:dyDescent="0.25">
      <c r="A22" s="36">
        <v>4</v>
      </c>
      <c r="B22" s="32">
        <v>4</v>
      </c>
      <c r="C22" s="41" t="s">
        <v>50</v>
      </c>
      <c r="D22" s="32" t="s">
        <v>7</v>
      </c>
      <c r="E22" s="38" t="s">
        <v>79</v>
      </c>
      <c r="F22" s="32" t="s">
        <v>112</v>
      </c>
      <c r="G22" s="39">
        <v>15</v>
      </c>
      <c r="AMJ22" s="2"/>
    </row>
    <row r="23" spans="1:1024" ht="12.75" customHeight="1" x14ac:dyDescent="0.25">
      <c r="A23" s="36">
        <v>5</v>
      </c>
      <c r="B23" s="32">
        <v>5</v>
      </c>
      <c r="C23" s="37" t="s">
        <v>37</v>
      </c>
      <c r="D23" s="32" t="s">
        <v>5</v>
      </c>
      <c r="E23" s="38" t="s">
        <v>79</v>
      </c>
      <c r="F23" s="32" t="s">
        <v>129</v>
      </c>
      <c r="G23" s="39">
        <v>10</v>
      </c>
      <c r="AMJ23" s="2"/>
    </row>
    <row r="24" spans="1:1024" ht="12.75" customHeight="1" x14ac:dyDescent="0.25">
      <c r="A24" s="36">
        <v>6</v>
      </c>
      <c r="B24" s="32">
        <v>6</v>
      </c>
      <c r="C24" s="41" t="s">
        <v>52</v>
      </c>
      <c r="D24" s="32" t="s">
        <v>5</v>
      </c>
      <c r="E24" s="38" t="s">
        <v>79</v>
      </c>
      <c r="F24" s="32" t="s">
        <v>128</v>
      </c>
      <c r="G24" s="39"/>
      <c r="AMJ24" s="2"/>
    </row>
    <row r="25" spans="1:1024" ht="12.75" customHeight="1" x14ac:dyDescent="0.25">
      <c r="A25" s="36">
        <v>7</v>
      </c>
      <c r="B25" s="32">
        <v>7</v>
      </c>
      <c r="C25" s="41" t="s">
        <v>49</v>
      </c>
      <c r="D25" s="32" t="s">
        <v>5</v>
      </c>
      <c r="E25" s="38" t="s">
        <v>79</v>
      </c>
      <c r="F25" s="32" t="s">
        <v>108</v>
      </c>
      <c r="G25" s="39"/>
      <c r="AMJ25" s="2"/>
    </row>
    <row r="26" spans="1:1024" ht="12.75" customHeight="1" x14ac:dyDescent="0.25">
      <c r="A26" s="36">
        <v>8</v>
      </c>
      <c r="B26" s="32">
        <v>1</v>
      </c>
      <c r="C26" s="41" t="s">
        <v>29</v>
      </c>
      <c r="D26" s="52" t="s">
        <v>5</v>
      </c>
      <c r="E26" s="43" t="s">
        <v>81</v>
      </c>
      <c r="F26" s="32" t="s">
        <v>107</v>
      </c>
      <c r="G26" s="39"/>
      <c r="AMJ26" s="2"/>
    </row>
    <row r="27" spans="1:1024" ht="12.75" customHeight="1" x14ac:dyDescent="0.25">
      <c r="A27" s="36">
        <v>9</v>
      </c>
      <c r="B27" s="32">
        <v>2</v>
      </c>
      <c r="C27" s="41" t="s">
        <v>25</v>
      </c>
      <c r="D27" s="32" t="s">
        <v>5</v>
      </c>
      <c r="E27" s="43" t="s">
        <v>81</v>
      </c>
      <c r="F27" s="32" t="s">
        <v>102</v>
      </c>
      <c r="G27" s="39"/>
      <c r="AMJ27" s="2"/>
    </row>
    <row r="28" spans="1:1024" ht="12.75" customHeight="1" x14ac:dyDescent="0.25">
      <c r="A28" s="36">
        <v>10</v>
      </c>
      <c r="B28" s="32">
        <v>8</v>
      </c>
      <c r="C28" s="37" t="s">
        <v>35</v>
      </c>
      <c r="D28" s="32" t="s">
        <v>5</v>
      </c>
      <c r="E28" s="38" t="s">
        <v>79</v>
      </c>
      <c r="F28" s="32" t="s">
        <v>113</v>
      </c>
      <c r="G28" s="39"/>
      <c r="AMJ28" s="2"/>
    </row>
    <row r="29" spans="1:1024" ht="12.75" customHeight="1" x14ac:dyDescent="0.25">
      <c r="A29" s="36">
        <v>11</v>
      </c>
      <c r="B29" s="32">
        <v>3</v>
      </c>
      <c r="C29" s="41" t="s">
        <v>24</v>
      </c>
      <c r="D29" s="32" t="s">
        <v>5</v>
      </c>
      <c r="E29" s="43" t="s">
        <v>81</v>
      </c>
      <c r="F29" s="32" t="s">
        <v>100</v>
      </c>
      <c r="G29" s="39"/>
      <c r="AMJ29" s="2"/>
    </row>
    <row r="30" spans="1:1024" ht="12.75" customHeight="1" x14ac:dyDescent="0.25">
      <c r="A30" s="36">
        <v>12</v>
      </c>
      <c r="B30" s="32">
        <v>4</v>
      </c>
      <c r="C30" s="41" t="s">
        <v>27</v>
      </c>
      <c r="D30" s="32" t="s">
        <v>5</v>
      </c>
      <c r="E30" s="43" t="s">
        <v>81</v>
      </c>
      <c r="F30" s="32" t="s">
        <v>109</v>
      </c>
      <c r="G30" s="39"/>
      <c r="AMJ30" s="2"/>
    </row>
    <row r="31" spans="1:1024" ht="12.75" customHeight="1" x14ac:dyDescent="0.25">
      <c r="A31" s="36">
        <v>13</v>
      </c>
      <c r="B31" s="32">
        <v>5</v>
      </c>
      <c r="C31" s="41" t="s">
        <v>26</v>
      </c>
      <c r="D31" s="32" t="s">
        <v>5</v>
      </c>
      <c r="E31" s="43" t="s">
        <v>81</v>
      </c>
      <c r="F31" s="32" t="s">
        <v>101</v>
      </c>
      <c r="G31" s="39"/>
      <c r="AMJ31" s="2"/>
    </row>
    <row r="32" spans="1:1024" ht="12.75" customHeight="1" x14ac:dyDescent="0.25">
      <c r="A32" s="36">
        <v>14</v>
      </c>
      <c r="B32" s="32">
        <v>9</v>
      </c>
      <c r="C32" s="41" t="s">
        <v>34</v>
      </c>
      <c r="D32" s="32" t="s">
        <v>5</v>
      </c>
      <c r="E32" s="38" t="s">
        <v>79</v>
      </c>
      <c r="F32" s="32" t="s">
        <v>127</v>
      </c>
      <c r="G32" s="39"/>
      <c r="AMJ32" s="2"/>
    </row>
    <row r="33" spans="1:1024" ht="12.75" customHeight="1" x14ac:dyDescent="0.25">
      <c r="A33" s="36">
        <v>15</v>
      </c>
      <c r="B33" s="32">
        <v>1</v>
      </c>
      <c r="C33" s="41" t="s">
        <v>30</v>
      </c>
      <c r="D33" s="32" t="s">
        <v>5</v>
      </c>
      <c r="E33" s="38" t="s">
        <v>80</v>
      </c>
      <c r="F33" s="32" t="s">
        <v>110</v>
      </c>
      <c r="G33" s="39"/>
      <c r="AMJ33" s="2"/>
    </row>
    <row r="34" spans="1:1024" ht="12.75" customHeight="1" x14ac:dyDescent="0.25">
      <c r="A34" s="44">
        <v>16</v>
      </c>
      <c r="B34" s="45">
        <v>6</v>
      </c>
      <c r="C34" s="46" t="s">
        <v>28</v>
      </c>
      <c r="D34" s="53" t="s">
        <v>5</v>
      </c>
      <c r="E34" s="51" t="s">
        <v>81</v>
      </c>
      <c r="F34" s="45" t="s">
        <v>103</v>
      </c>
      <c r="G34" s="47"/>
      <c r="AMJ34" s="2"/>
    </row>
    <row r="35" spans="1:1024" ht="12.7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</row>
    <row r="36" spans="1:1024" ht="12.7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</row>
    <row r="37" spans="1:1024" ht="12.7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spans="1:1024" ht="12.7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spans="1:1024" ht="12.7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</row>
    <row r="40" spans="1:1024" ht="12.7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</row>
    <row r="41" spans="1:1024" ht="12.7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</row>
    <row r="42" spans="1:1024" ht="12.7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</row>
    <row r="43" spans="1:1024" ht="12.75" customHeight="1" x14ac:dyDescent="0.25"/>
    <row r="44" spans="1:1024" ht="12.75" customHeight="1" x14ac:dyDescent="0.25"/>
    <row r="45" spans="1:1024" ht="12.75" customHeight="1" x14ac:dyDescent="0.25"/>
    <row r="46" spans="1:1024" ht="12.75" customHeight="1" x14ac:dyDescent="0.25"/>
    <row r="47" spans="1:1024" ht="12.75" customHeight="1" x14ac:dyDescent="0.25"/>
  </sheetData>
  <sortState ref="A22:H46">
    <sortCondition ref="G25"/>
  </sortState>
  <pageMargins left="1.18" right="1" top="1.22" bottom="1.0629921259842521" header="0.35433070866141736" footer="0.55118110236220474"/>
  <pageSetup paperSize="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1048574"/>
  <sheetViews>
    <sheetView zoomScale="110" zoomScaleNormal="110" workbookViewId="0">
      <selection activeCell="J20" sqref="J20"/>
    </sheetView>
  </sheetViews>
  <sheetFormatPr defaultRowHeight="13.8" x14ac:dyDescent="0.25"/>
  <cols>
    <col min="1" max="2" width="5.21875" style="2" customWidth="1"/>
    <col min="3" max="3" width="19.44140625" style="2" customWidth="1"/>
    <col min="4" max="4" width="12.33203125" style="13" customWidth="1"/>
    <col min="5" max="5" width="11.5546875" style="2" customWidth="1"/>
    <col min="6" max="6" width="8.88671875" style="2"/>
    <col min="7" max="1021" width="11.109375" style="2" customWidth="1"/>
    <col min="1022" max="1026" width="11.5546875"/>
  </cols>
  <sheetData>
    <row r="1" spans="1:1022" s="56" customFormat="1" ht="12.75" customHeight="1" x14ac:dyDescent="0.25">
      <c r="B1" s="57" t="s">
        <v>82</v>
      </c>
      <c r="C1" s="8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55"/>
      <c r="JH1" s="55"/>
      <c r="JI1" s="55"/>
      <c r="JJ1" s="55"/>
      <c r="JK1" s="55"/>
      <c r="JL1" s="55"/>
      <c r="JM1" s="55"/>
      <c r="JN1" s="55"/>
      <c r="JO1" s="55"/>
      <c r="JP1" s="55"/>
      <c r="JQ1" s="55"/>
      <c r="JR1" s="55"/>
      <c r="JS1" s="55"/>
      <c r="JT1" s="55"/>
      <c r="JU1" s="55"/>
      <c r="JV1" s="55"/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55"/>
      <c r="KS1" s="55"/>
      <c r="KT1" s="55"/>
      <c r="KU1" s="55"/>
      <c r="KV1" s="55"/>
      <c r="KW1" s="55"/>
      <c r="KX1" s="55"/>
      <c r="KY1" s="55"/>
      <c r="KZ1" s="55"/>
      <c r="LA1" s="55"/>
      <c r="LB1" s="55"/>
      <c r="LC1" s="55"/>
      <c r="LD1" s="55"/>
      <c r="LE1" s="55"/>
      <c r="LF1" s="55"/>
      <c r="LG1" s="55"/>
      <c r="LH1" s="55"/>
      <c r="LI1" s="55"/>
      <c r="LJ1" s="55"/>
      <c r="LK1" s="55"/>
      <c r="LL1" s="55"/>
      <c r="LM1" s="55"/>
      <c r="LN1" s="55"/>
      <c r="LO1" s="55"/>
      <c r="LP1" s="55"/>
      <c r="LQ1" s="55"/>
      <c r="LR1" s="55"/>
      <c r="LS1" s="55"/>
      <c r="LT1" s="55"/>
      <c r="LU1" s="55"/>
      <c r="LV1" s="55"/>
      <c r="LW1" s="55"/>
      <c r="LX1" s="55"/>
      <c r="LY1" s="55"/>
      <c r="LZ1" s="55"/>
      <c r="MA1" s="55"/>
      <c r="MB1" s="55"/>
      <c r="MC1" s="55"/>
      <c r="MD1" s="55"/>
      <c r="ME1" s="55"/>
      <c r="MF1" s="55"/>
      <c r="MG1" s="55"/>
      <c r="MH1" s="55"/>
      <c r="MI1" s="55"/>
      <c r="MJ1" s="55"/>
      <c r="MK1" s="55"/>
      <c r="ML1" s="55"/>
      <c r="MM1" s="55"/>
      <c r="MN1" s="55"/>
      <c r="MO1" s="55"/>
      <c r="MP1" s="55"/>
      <c r="MQ1" s="55"/>
      <c r="MR1" s="55"/>
      <c r="MS1" s="55"/>
      <c r="MT1" s="55"/>
      <c r="MU1" s="55"/>
      <c r="MV1" s="55"/>
      <c r="MW1" s="55"/>
      <c r="MX1" s="55"/>
      <c r="MY1" s="55"/>
      <c r="MZ1" s="55"/>
      <c r="NA1" s="55"/>
      <c r="NB1" s="55"/>
      <c r="NC1" s="55"/>
      <c r="ND1" s="55"/>
      <c r="NE1" s="55"/>
      <c r="NF1" s="55"/>
      <c r="NG1" s="55"/>
      <c r="NH1" s="55"/>
      <c r="NI1" s="55"/>
      <c r="NJ1" s="55"/>
      <c r="NK1" s="55"/>
      <c r="NL1" s="55"/>
      <c r="NM1" s="55"/>
      <c r="NN1" s="55"/>
      <c r="NO1" s="55"/>
      <c r="NP1" s="55"/>
      <c r="NQ1" s="55"/>
      <c r="NR1" s="55"/>
      <c r="NS1" s="55"/>
      <c r="NT1" s="55"/>
      <c r="NU1" s="55"/>
      <c r="NV1" s="55"/>
      <c r="NW1" s="55"/>
      <c r="NX1" s="55"/>
      <c r="NY1" s="55"/>
      <c r="NZ1" s="55"/>
      <c r="OA1" s="55"/>
      <c r="OB1" s="55"/>
      <c r="OC1" s="55"/>
      <c r="OD1" s="55"/>
      <c r="OE1" s="55"/>
      <c r="OF1" s="55"/>
      <c r="OG1" s="55"/>
      <c r="OH1" s="55"/>
      <c r="OI1" s="55"/>
      <c r="OJ1" s="55"/>
      <c r="OK1" s="55"/>
      <c r="OL1" s="55"/>
      <c r="OM1" s="55"/>
      <c r="ON1" s="55"/>
      <c r="OO1" s="55"/>
      <c r="OP1" s="55"/>
      <c r="OQ1" s="55"/>
      <c r="OR1" s="55"/>
      <c r="OS1" s="55"/>
      <c r="OT1" s="55"/>
      <c r="OU1" s="55"/>
      <c r="OV1" s="55"/>
      <c r="OW1" s="55"/>
      <c r="OX1" s="55"/>
      <c r="OY1" s="55"/>
      <c r="OZ1" s="55"/>
      <c r="PA1" s="55"/>
      <c r="PB1" s="55"/>
      <c r="PC1" s="55"/>
      <c r="PD1" s="55"/>
      <c r="PE1" s="55"/>
      <c r="PF1" s="55"/>
      <c r="PG1" s="55"/>
      <c r="PH1" s="55"/>
      <c r="PI1" s="55"/>
      <c r="PJ1" s="55"/>
      <c r="PK1" s="55"/>
      <c r="PL1" s="55"/>
      <c r="PM1" s="55"/>
      <c r="PN1" s="55"/>
      <c r="PO1" s="55"/>
      <c r="PP1" s="55"/>
      <c r="PQ1" s="55"/>
      <c r="PR1" s="55"/>
      <c r="PS1" s="55"/>
      <c r="PT1" s="55"/>
      <c r="PU1" s="55"/>
      <c r="PV1" s="55"/>
      <c r="PW1" s="55"/>
      <c r="PX1" s="55"/>
      <c r="PY1" s="55"/>
      <c r="PZ1" s="55"/>
      <c r="QA1" s="55"/>
      <c r="QB1" s="55"/>
      <c r="QC1" s="55"/>
      <c r="QD1" s="55"/>
      <c r="QE1" s="55"/>
      <c r="QF1" s="55"/>
      <c r="QG1" s="55"/>
      <c r="QH1" s="55"/>
      <c r="QI1" s="55"/>
      <c r="QJ1" s="55"/>
      <c r="QK1" s="55"/>
      <c r="QL1" s="55"/>
      <c r="QM1" s="55"/>
      <c r="QN1" s="55"/>
      <c r="QO1" s="55"/>
      <c r="QP1" s="55"/>
      <c r="QQ1" s="55"/>
      <c r="QR1" s="55"/>
      <c r="QS1" s="55"/>
      <c r="QT1" s="55"/>
      <c r="QU1" s="55"/>
      <c r="QV1" s="55"/>
      <c r="QW1" s="55"/>
      <c r="QX1" s="55"/>
      <c r="QY1" s="55"/>
      <c r="QZ1" s="55"/>
      <c r="RA1" s="55"/>
      <c r="RB1" s="55"/>
      <c r="RC1" s="55"/>
      <c r="RD1" s="55"/>
      <c r="RE1" s="55"/>
      <c r="RF1" s="55"/>
      <c r="RG1" s="55"/>
      <c r="RH1" s="55"/>
      <c r="RI1" s="55"/>
      <c r="RJ1" s="55"/>
      <c r="RK1" s="55"/>
      <c r="RL1" s="55"/>
      <c r="RM1" s="55"/>
      <c r="RN1" s="55"/>
      <c r="RO1" s="55"/>
      <c r="RP1" s="55"/>
      <c r="RQ1" s="55"/>
      <c r="RR1" s="55"/>
      <c r="RS1" s="55"/>
      <c r="RT1" s="55"/>
      <c r="RU1" s="55"/>
      <c r="RV1" s="55"/>
      <c r="RW1" s="55"/>
      <c r="RX1" s="55"/>
      <c r="RY1" s="55"/>
      <c r="RZ1" s="55"/>
      <c r="SA1" s="55"/>
      <c r="SB1" s="55"/>
      <c r="SC1" s="55"/>
      <c r="SD1" s="55"/>
      <c r="SE1" s="55"/>
      <c r="SF1" s="55"/>
      <c r="SG1" s="55"/>
      <c r="SH1" s="55"/>
      <c r="SI1" s="55"/>
      <c r="SJ1" s="55"/>
      <c r="SK1" s="55"/>
      <c r="SL1" s="55"/>
      <c r="SM1" s="55"/>
      <c r="SN1" s="55"/>
      <c r="SO1" s="55"/>
      <c r="SP1" s="55"/>
      <c r="SQ1" s="55"/>
      <c r="SR1" s="55"/>
      <c r="SS1" s="55"/>
      <c r="ST1" s="55"/>
      <c r="SU1" s="55"/>
      <c r="SV1" s="55"/>
      <c r="SW1" s="55"/>
      <c r="SX1" s="55"/>
      <c r="SY1" s="55"/>
      <c r="SZ1" s="55"/>
      <c r="TA1" s="55"/>
      <c r="TB1" s="55"/>
      <c r="TC1" s="55"/>
      <c r="TD1" s="55"/>
      <c r="TE1" s="55"/>
      <c r="TF1" s="55"/>
      <c r="TG1" s="55"/>
      <c r="TH1" s="55"/>
      <c r="TI1" s="55"/>
      <c r="TJ1" s="55"/>
      <c r="TK1" s="55"/>
      <c r="TL1" s="55"/>
      <c r="TM1" s="55"/>
      <c r="TN1" s="55"/>
      <c r="TO1" s="55"/>
      <c r="TP1" s="55"/>
      <c r="TQ1" s="55"/>
      <c r="TR1" s="55"/>
      <c r="TS1" s="55"/>
      <c r="TT1" s="55"/>
      <c r="TU1" s="55"/>
      <c r="TV1" s="55"/>
      <c r="TW1" s="55"/>
      <c r="TX1" s="55"/>
      <c r="TY1" s="55"/>
      <c r="TZ1" s="55"/>
      <c r="UA1" s="55"/>
      <c r="UB1" s="55"/>
      <c r="UC1" s="55"/>
      <c r="UD1" s="55"/>
      <c r="UE1" s="55"/>
      <c r="UF1" s="55"/>
      <c r="UG1" s="55"/>
      <c r="UH1" s="55"/>
      <c r="UI1" s="55"/>
      <c r="UJ1" s="55"/>
      <c r="UK1" s="55"/>
      <c r="UL1" s="55"/>
      <c r="UM1" s="55"/>
      <c r="UN1" s="55"/>
      <c r="UO1" s="55"/>
      <c r="UP1" s="55"/>
      <c r="UQ1" s="55"/>
      <c r="UR1" s="55"/>
      <c r="US1" s="55"/>
      <c r="UT1" s="55"/>
      <c r="UU1" s="55"/>
      <c r="UV1" s="55"/>
      <c r="UW1" s="55"/>
      <c r="UX1" s="55"/>
      <c r="UY1" s="55"/>
      <c r="UZ1" s="55"/>
      <c r="VA1" s="55"/>
      <c r="VB1" s="55"/>
      <c r="VC1" s="55"/>
      <c r="VD1" s="55"/>
      <c r="VE1" s="55"/>
      <c r="VF1" s="55"/>
      <c r="VG1" s="55"/>
      <c r="VH1" s="55"/>
      <c r="VI1" s="55"/>
      <c r="VJ1" s="55"/>
      <c r="VK1" s="55"/>
      <c r="VL1" s="55"/>
      <c r="VM1" s="55"/>
      <c r="VN1" s="55"/>
      <c r="VO1" s="55"/>
      <c r="VP1" s="55"/>
      <c r="VQ1" s="55"/>
      <c r="VR1" s="55"/>
      <c r="VS1" s="55"/>
      <c r="VT1" s="55"/>
      <c r="VU1" s="55"/>
      <c r="VV1" s="55"/>
      <c r="VW1" s="55"/>
      <c r="VX1" s="55"/>
      <c r="VY1" s="55"/>
      <c r="VZ1" s="55"/>
      <c r="WA1" s="55"/>
      <c r="WB1" s="55"/>
      <c r="WC1" s="55"/>
      <c r="WD1" s="55"/>
      <c r="WE1" s="55"/>
      <c r="WF1" s="55"/>
      <c r="WG1" s="55"/>
      <c r="WH1" s="55"/>
      <c r="WI1" s="55"/>
      <c r="WJ1" s="55"/>
      <c r="WK1" s="55"/>
      <c r="WL1" s="55"/>
      <c r="WM1" s="55"/>
      <c r="WN1" s="55"/>
      <c r="WO1" s="55"/>
      <c r="WP1" s="55"/>
      <c r="WQ1" s="55"/>
      <c r="WR1" s="55"/>
      <c r="WS1" s="55"/>
      <c r="WT1" s="55"/>
      <c r="WU1" s="55"/>
      <c r="WV1" s="55"/>
      <c r="WW1" s="55"/>
      <c r="WX1" s="55"/>
      <c r="WY1" s="55"/>
      <c r="WZ1" s="55"/>
      <c r="XA1" s="55"/>
      <c r="XB1" s="55"/>
      <c r="XC1" s="55"/>
      <c r="XD1" s="55"/>
      <c r="XE1" s="55"/>
      <c r="XF1" s="55"/>
      <c r="XG1" s="55"/>
      <c r="XH1" s="55"/>
      <c r="XI1" s="55"/>
      <c r="XJ1" s="55"/>
      <c r="XK1" s="55"/>
      <c r="XL1" s="55"/>
      <c r="XM1" s="55"/>
      <c r="XN1" s="55"/>
      <c r="XO1" s="55"/>
      <c r="XP1" s="55"/>
      <c r="XQ1" s="55"/>
      <c r="XR1" s="55"/>
      <c r="XS1" s="55"/>
      <c r="XT1" s="55"/>
      <c r="XU1" s="55"/>
      <c r="XV1" s="55"/>
      <c r="XW1" s="55"/>
      <c r="XX1" s="55"/>
      <c r="XY1" s="55"/>
      <c r="XZ1" s="55"/>
      <c r="YA1" s="55"/>
      <c r="YB1" s="55"/>
      <c r="YC1" s="55"/>
      <c r="YD1" s="55"/>
      <c r="YE1" s="55"/>
      <c r="YF1" s="55"/>
      <c r="YG1" s="55"/>
      <c r="YH1" s="55"/>
      <c r="YI1" s="55"/>
      <c r="YJ1" s="55"/>
      <c r="YK1" s="55"/>
      <c r="YL1" s="55"/>
      <c r="YM1" s="55"/>
      <c r="YN1" s="55"/>
      <c r="YO1" s="55"/>
      <c r="YP1" s="55"/>
      <c r="YQ1" s="55"/>
      <c r="YR1" s="55"/>
      <c r="YS1" s="55"/>
      <c r="YT1" s="55"/>
      <c r="YU1" s="55"/>
      <c r="YV1" s="55"/>
      <c r="YW1" s="55"/>
      <c r="YX1" s="55"/>
      <c r="YY1" s="55"/>
      <c r="YZ1" s="55"/>
      <c r="ZA1" s="55"/>
      <c r="ZB1" s="55"/>
      <c r="ZC1" s="55"/>
      <c r="ZD1" s="55"/>
      <c r="ZE1" s="55"/>
      <c r="ZF1" s="55"/>
      <c r="ZG1" s="55"/>
      <c r="ZH1" s="55"/>
      <c r="ZI1" s="55"/>
      <c r="ZJ1" s="55"/>
      <c r="ZK1" s="55"/>
      <c r="ZL1" s="55"/>
      <c r="ZM1" s="55"/>
      <c r="ZN1" s="55"/>
      <c r="ZO1" s="55"/>
      <c r="ZP1" s="55"/>
      <c r="ZQ1" s="55"/>
      <c r="ZR1" s="55"/>
      <c r="ZS1" s="55"/>
      <c r="ZT1" s="55"/>
      <c r="ZU1" s="55"/>
      <c r="ZV1" s="55"/>
      <c r="ZW1" s="55"/>
      <c r="ZX1" s="55"/>
      <c r="ZY1" s="55"/>
      <c r="ZZ1" s="55"/>
      <c r="AAA1" s="55"/>
      <c r="AAB1" s="55"/>
      <c r="AAC1" s="55"/>
      <c r="AAD1" s="55"/>
      <c r="AAE1" s="55"/>
      <c r="AAF1" s="55"/>
      <c r="AAG1" s="55"/>
      <c r="AAH1" s="55"/>
      <c r="AAI1" s="55"/>
      <c r="AAJ1" s="55"/>
      <c r="AAK1" s="55"/>
      <c r="AAL1" s="55"/>
      <c r="AAM1" s="55"/>
      <c r="AAN1" s="55"/>
      <c r="AAO1" s="55"/>
      <c r="AAP1" s="55"/>
      <c r="AAQ1" s="55"/>
      <c r="AAR1" s="55"/>
      <c r="AAS1" s="55"/>
      <c r="AAT1" s="55"/>
      <c r="AAU1" s="55"/>
      <c r="AAV1" s="55"/>
      <c r="AAW1" s="55"/>
      <c r="AAX1" s="55"/>
      <c r="AAY1" s="55"/>
      <c r="AAZ1" s="55"/>
      <c r="ABA1" s="55"/>
      <c r="ABB1" s="55"/>
      <c r="ABC1" s="55"/>
      <c r="ABD1" s="55"/>
      <c r="ABE1" s="55"/>
      <c r="ABF1" s="55"/>
      <c r="ABG1" s="55"/>
      <c r="ABH1" s="55"/>
      <c r="ABI1" s="55"/>
      <c r="ABJ1" s="55"/>
      <c r="ABK1" s="55"/>
      <c r="ABL1" s="55"/>
      <c r="ABM1" s="55"/>
      <c r="ABN1" s="55"/>
      <c r="ABO1" s="55"/>
      <c r="ABP1" s="55"/>
      <c r="ABQ1" s="55"/>
      <c r="ABR1" s="55"/>
      <c r="ABS1" s="55"/>
      <c r="ABT1" s="55"/>
      <c r="ABU1" s="55"/>
      <c r="ABV1" s="55"/>
      <c r="ABW1" s="55"/>
      <c r="ABX1" s="55"/>
      <c r="ABY1" s="55"/>
      <c r="ABZ1" s="55"/>
      <c r="ACA1" s="55"/>
      <c r="ACB1" s="55"/>
      <c r="ACC1" s="55"/>
      <c r="ACD1" s="55"/>
      <c r="ACE1" s="55"/>
      <c r="ACF1" s="55"/>
      <c r="ACG1" s="55"/>
      <c r="ACH1" s="55"/>
      <c r="ACI1" s="55"/>
      <c r="ACJ1" s="55"/>
      <c r="ACK1" s="55"/>
      <c r="ACL1" s="55"/>
      <c r="ACM1" s="55"/>
      <c r="ACN1" s="55"/>
      <c r="ACO1" s="55"/>
      <c r="ACP1" s="55"/>
      <c r="ACQ1" s="55"/>
      <c r="ACR1" s="55"/>
      <c r="ACS1" s="55"/>
      <c r="ACT1" s="55"/>
      <c r="ACU1" s="55"/>
      <c r="ACV1" s="55"/>
      <c r="ACW1" s="55"/>
      <c r="ACX1" s="55"/>
      <c r="ACY1" s="55"/>
      <c r="ACZ1" s="55"/>
      <c r="ADA1" s="55"/>
      <c r="ADB1" s="55"/>
      <c r="ADC1" s="55"/>
      <c r="ADD1" s="55"/>
      <c r="ADE1" s="55"/>
      <c r="ADF1" s="55"/>
      <c r="ADG1" s="55"/>
      <c r="ADH1" s="55"/>
      <c r="ADI1" s="55"/>
      <c r="ADJ1" s="55"/>
      <c r="ADK1" s="55"/>
      <c r="ADL1" s="55"/>
      <c r="ADM1" s="55"/>
      <c r="ADN1" s="55"/>
      <c r="ADO1" s="55"/>
      <c r="ADP1" s="55"/>
      <c r="ADQ1" s="55"/>
      <c r="ADR1" s="55"/>
      <c r="ADS1" s="55"/>
      <c r="ADT1" s="55"/>
      <c r="ADU1" s="55"/>
      <c r="ADV1" s="55"/>
      <c r="ADW1" s="55"/>
      <c r="ADX1" s="55"/>
      <c r="ADY1" s="55"/>
      <c r="ADZ1" s="55"/>
      <c r="AEA1" s="55"/>
      <c r="AEB1" s="55"/>
      <c r="AEC1" s="55"/>
      <c r="AED1" s="55"/>
      <c r="AEE1" s="55"/>
      <c r="AEF1" s="55"/>
      <c r="AEG1" s="55"/>
      <c r="AEH1" s="55"/>
      <c r="AEI1" s="55"/>
      <c r="AEJ1" s="55"/>
      <c r="AEK1" s="55"/>
      <c r="AEL1" s="55"/>
      <c r="AEM1" s="55"/>
      <c r="AEN1" s="55"/>
      <c r="AEO1" s="55"/>
      <c r="AEP1" s="55"/>
      <c r="AEQ1" s="55"/>
      <c r="AER1" s="55"/>
      <c r="AES1" s="55"/>
      <c r="AET1" s="55"/>
      <c r="AEU1" s="55"/>
      <c r="AEV1" s="55"/>
      <c r="AEW1" s="55"/>
      <c r="AEX1" s="55"/>
      <c r="AEY1" s="55"/>
      <c r="AEZ1" s="55"/>
      <c r="AFA1" s="55"/>
      <c r="AFB1" s="55"/>
      <c r="AFC1" s="55"/>
      <c r="AFD1" s="55"/>
      <c r="AFE1" s="55"/>
      <c r="AFF1" s="55"/>
      <c r="AFG1" s="55"/>
      <c r="AFH1" s="55"/>
      <c r="AFI1" s="55"/>
      <c r="AFJ1" s="55"/>
      <c r="AFK1" s="55"/>
      <c r="AFL1" s="55"/>
      <c r="AFM1" s="55"/>
      <c r="AFN1" s="55"/>
      <c r="AFO1" s="55"/>
      <c r="AFP1" s="55"/>
      <c r="AFQ1" s="55"/>
      <c r="AFR1" s="55"/>
      <c r="AFS1" s="55"/>
      <c r="AFT1" s="55"/>
      <c r="AFU1" s="55"/>
      <c r="AFV1" s="55"/>
      <c r="AFW1" s="55"/>
      <c r="AFX1" s="55"/>
      <c r="AFY1" s="55"/>
      <c r="AFZ1" s="55"/>
      <c r="AGA1" s="55"/>
      <c r="AGB1" s="55"/>
      <c r="AGC1" s="55"/>
      <c r="AGD1" s="55"/>
      <c r="AGE1" s="55"/>
      <c r="AGF1" s="55"/>
      <c r="AGG1" s="55"/>
      <c r="AGH1" s="55"/>
      <c r="AGI1" s="55"/>
      <c r="AGJ1" s="55"/>
      <c r="AGK1" s="55"/>
      <c r="AGL1" s="55"/>
      <c r="AGM1" s="55"/>
      <c r="AGN1" s="55"/>
      <c r="AGO1" s="55"/>
      <c r="AGP1" s="55"/>
      <c r="AGQ1" s="55"/>
      <c r="AGR1" s="55"/>
      <c r="AGS1" s="55"/>
      <c r="AGT1" s="55"/>
      <c r="AGU1" s="55"/>
      <c r="AGV1" s="55"/>
      <c r="AGW1" s="55"/>
      <c r="AGX1" s="55"/>
      <c r="AGY1" s="55"/>
      <c r="AGZ1" s="55"/>
      <c r="AHA1" s="55"/>
      <c r="AHB1" s="55"/>
      <c r="AHC1" s="55"/>
      <c r="AHD1" s="55"/>
      <c r="AHE1" s="55"/>
      <c r="AHF1" s="55"/>
      <c r="AHG1" s="55"/>
      <c r="AHH1" s="55"/>
      <c r="AHI1" s="55"/>
      <c r="AHJ1" s="55"/>
      <c r="AHK1" s="55"/>
      <c r="AHL1" s="55"/>
      <c r="AHM1" s="55"/>
      <c r="AHN1" s="55"/>
      <c r="AHO1" s="55"/>
      <c r="AHP1" s="55"/>
      <c r="AHQ1" s="55"/>
      <c r="AHR1" s="55"/>
      <c r="AHS1" s="55"/>
      <c r="AHT1" s="55"/>
      <c r="AHU1" s="55"/>
      <c r="AHV1" s="55"/>
      <c r="AHW1" s="55"/>
      <c r="AHX1" s="55"/>
      <c r="AHY1" s="55"/>
      <c r="AHZ1" s="55"/>
      <c r="AIA1" s="55"/>
      <c r="AIB1" s="55"/>
      <c r="AIC1" s="55"/>
      <c r="AID1" s="55"/>
      <c r="AIE1" s="55"/>
      <c r="AIF1" s="55"/>
      <c r="AIG1" s="55"/>
      <c r="AIH1" s="55"/>
      <c r="AII1" s="55"/>
      <c r="AIJ1" s="55"/>
      <c r="AIK1" s="55"/>
      <c r="AIL1" s="55"/>
      <c r="AIM1" s="55"/>
      <c r="AIN1" s="55"/>
      <c r="AIO1" s="55"/>
      <c r="AIP1" s="55"/>
      <c r="AIQ1" s="55"/>
      <c r="AIR1" s="55"/>
      <c r="AIS1" s="55"/>
      <c r="AIT1" s="55"/>
      <c r="AIU1" s="55"/>
      <c r="AIV1" s="55"/>
      <c r="AIW1" s="55"/>
      <c r="AIX1" s="55"/>
      <c r="AIY1" s="55"/>
      <c r="AIZ1" s="55"/>
      <c r="AJA1" s="55"/>
      <c r="AJB1" s="55"/>
      <c r="AJC1" s="55"/>
      <c r="AJD1" s="55"/>
      <c r="AJE1" s="55"/>
      <c r="AJF1" s="55"/>
      <c r="AJG1" s="55"/>
      <c r="AJH1" s="55"/>
      <c r="AJI1" s="55"/>
      <c r="AJJ1" s="55"/>
      <c r="AJK1" s="55"/>
      <c r="AJL1" s="55"/>
      <c r="AJM1" s="55"/>
      <c r="AJN1" s="55"/>
      <c r="AJO1" s="55"/>
      <c r="AJP1" s="55"/>
      <c r="AJQ1" s="55"/>
      <c r="AJR1" s="55"/>
      <c r="AJS1" s="55"/>
      <c r="AJT1" s="55"/>
      <c r="AJU1" s="55"/>
      <c r="AJV1" s="55"/>
      <c r="AJW1" s="55"/>
      <c r="AJX1" s="55"/>
      <c r="AJY1" s="55"/>
      <c r="AJZ1" s="55"/>
      <c r="AKA1" s="55"/>
      <c r="AKB1" s="55"/>
      <c r="AKC1" s="55"/>
      <c r="AKD1" s="55"/>
      <c r="AKE1" s="55"/>
      <c r="AKF1" s="55"/>
      <c r="AKG1" s="55"/>
      <c r="AKH1" s="55"/>
      <c r="AKI1" s="55"/>
      <c r="AKJ1" s="55"/>
      <c r="AKK1" s="55"/>
      <c r="AKL1" s="55"/>
      <c r="AKM1" s="55"/>
      <c r="AKN1" s="55"/>
      <c r="AKO1" s="55"/>
      <c r="AKP1" s="55"/>
      <c r="AKQ1" s="55"/>
      <c r="AKR1" s="55"/>
      <c r="AKS1" s="55"/>
      <c r="AKT1" s="55"/>
      <c r="AKU1" s="55"/>
      <c r="AKV1" s="55"/>
      <c r="AKW1" s="55"/>
      <c r="AKX1" s="55"/>
      <c r="AKY1" s="55"/>
      <c r="AKZ1" s="55"/>
      <c r="ALA1" s="55"/>
      <c r="ALB1" s="55"/>
      <c r="ALC1" s="55"/>
      <c r="ALD1" s="55"/>
      <c r="ALE1" s="55"/>
      <c r="ALF1" s="55"/>
      <c r="ALG1" s="55"/>
      <c r="ALH1" s="55"/>
      <c r="ALI1" s="55"/>
      <c r="ALJ1" s="55"/>
      <c r="ALK1" s="55"/>
      <c r="ALL1" s="55"/>
      <c r="ALM1" s="55"/>
      <c r="ALN1" s="55"/>
      <c r="ALO1" s="55"/>
      <c r="ALP1" s="55"/>
      <c r="ALQ1" s="55"/>
      <c r="ALR1" s="55"/>
      <c r="ALS1" s="55"/>
      <c r="ALT1" s="55"/>
      <c r="ALU1" s="55"/>
      <c r="ALV1" s="55"/>
      <c r="ALW1" s="55"/>
      <c r="ALX1" s="55"/>
      <c r="ALY1" s="55"/>
      <c r="ALZ1" s="55"/>
      <c r="AMA1" s="55"/>
      <c r="AMB1" s="55"/>
      <c r="AMC1" s="55"/>
      <c r="AMD1" s="55"/>
      <c r="AME1" s="55"/>
      <c r="AMF1" s="55"/>
      <c r="AMG1" s="55"/>
    </row>
    <row r="2" spans="1:1022" s="56" customFormat="1" ht="12.75" customHeight="1" x14ac:dyDescent="0.25">
      <c r="B2" s="7" t="s">
        <v>54</v>
      </c>
      <c r="C2" s="8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  <c r="ALX2" s="55"/>
      <c r="ALY2" s="55"/>
      <c r="ALZ2" s="55"/>
      <c r="AMA2" s="55"/>
      <c r="AMB2" s="55"/>
      <c r="AMC2" s="55"/>
      <c r="AMD2" s="55"/>
      <c r="AME2" s="55"/>
      <c r="AMF2" s="55"/>
      <c r="AMG2" s="55"/>
    </row>
    <row r="3" spans="1:1022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49" t="s">
        <v>77</v>
      </c>
      <c r="F3" s="34" t="s">
        <v>75</v>
      </c>
      <c r="G3" s="35" t="s">
        <v>76</v>
      </c>
      <c r="AMH3" s="2"/>
    </row>
    <row r="4" spans="1:1022" ht="12.75" customHeight="1" x14ac:dyDescent="0.25">
      <c r="A4" s="36">
        <v>1</v>
      </c>
      <c r="B4" s="32">
        <v>1</v>
      </c>
      <c r="C4" s="41" t="s">
        <v>40</v>
      </c>
      <c r="D4" s="32" t="s">
        <v>7</v>
      </c>
      <c r="E4" s="38" t="s">
        <v>79</v>
      </c>
      <c r="F4" s="32" t="s">
        <v>116</v>
      </c>
      <c r="G4" s="39">
        <v>30</v>
      </c>
      <c r="AMH4" s="2"/>
    </row>
    <row r="5" spans="1:1022" ht="12.75" customHeight="1" x14ac:dyDescent="0.25">
      <c r="A5" s="36">
        <v>2</v>
      </c>
      <c r="B5" s="32">
        <v>2</v>
      </c>
      <c r="C5" s="41" t="s">
        <v>42</v>
      </c>
      <c r="D5" s="32" t="s">
        <v>5</v>
      </c>
      <c r="E5" s="38" t="s">
        <v>79</v>
      </c>
      <c r="F5" s="32" t="s">
        <v>117</v>
      </c>
      <c r="G5" s="39">
        <v>25</v>
      </c>
      <c r="AMH5" s="2"/>
    </row>
    <row r="6" spans="1:1022" ht="12.75" customHeight="1" x14ac:dyDescent="0.25">
      <c r="A6" s="44">
        <v>1</v>
      </c>
      <c r="B6" s="45">
        <v>1</v>
      </c>
      <c r="C6" s="46" t="s">
        <v>55</v>
      </c>
      <c r="D6" s="45" t="s">
        <v>5</v>
      </c>
      <c r="E6" s="58" t="s">
        <v>79</v>
      </c>
      <c r="F6" s="45" t="s">
        <v>130</v>
      </c>
      <c r="G6" s="47">
        <v>20</v>
      </c>
      <c r="AMH6" s="2"/>
    </row>
    <row r="7" spans="1:1022" ht="12.7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</row>
    <row r="8" spans="1:1022" ht="12.7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</row>
    <row r="9" spans="1:1022" s="3" customFormat="1" ht="12.75" customHeight="1" x14ac:dyDescent="0.25">
      <c r="D9" s="11"/>
    </row>
    <row r="10" spans="1:1022" s="3" customFormat="1" ht="12.75" customHeight="1" x14ac:dyDescent="0.25">
      <c r="D10" s="11"/>
    </row>
    <row r="11" spans="1:1022" s="3" customFormat="1" ht="12.75" customHeight="1" x14ac:dyDescent="0.25">
      <c r="D11" s="11"/>
    </row>
    <row r="12" spans="1:1022" s="3" customFormat="1" ht="12.75" customHeight="1" x14ac:dyDescent="0.25">
      <c r="D12" s="11"/>
    </row>
    <row r="13" spans="1:1022" s="3" customFormat="1" ht="12.75" customHeight="1" x14ac:dyDescent="0.25">
      <c r="D13" s="11"/>
    </row>
    <row r="14" spans="1:1022" s="3" customFormat="1" ht="12.75" customHeight="1" x14ac:dyDescent="0.25">
      <c r="D14" s="11"/>
    </row>
    <row r="15" spans="1:1022" s="3" customFormat="1" ht="12.75" customHeight="1" x14ac:dyDescent="0.25">
      <c r="D15" s="11"/>
    </row>
    <row r="16" spans="1:1022" s="3" customFormat="1" ht="12.75" customHeight="1" x14ac:dyDescent="0.25">
      <c r="D16" s="11"/>
    </row>
    <row r="17" spans="4:4" s="3" customFormat="1" ht="12.75" customHeight="1" x14ac:dyDescent="0.25">
      <c r="D17" s="11"/>
    </row>
    <row r="18" spans="4:4" s="3" customFormat="1" ht="12.75" customHeight="1" x14ac:dyDescent="0.25">
      <c r="D18" s="11"/>
    </row>
    <row r="19" spans="4:4" s="3" customFormat="1" ht="12.75" customHeight="1" x14ac:dyDescent="0.25">
      <c r="D19" s="11"/>
    </row>
    <row r="20" spans="4:4" s="3" customFormat="1" ht="12.75" customHeight="1" x14ac:dyDescent="0.25">
      <c r="D20" s="11"/>
    </row>
    <row r="21" spans="4:4" s="3" customFormat="1" ht="12.75" customHeight="1" x14ac:dyDescent="0.25">
      <c r="D21" s="11"/>
    </row>
    <row r="22" spans="4:4" s="3" customFormat="1" ht="12.75" customHeight="1" x14ac:dyDescent="0.25">
      <c r="D22" s="11"/>
    </row>
    <row r="23" spans="4:4" s="3" customFormat="1" ht="12.75" customHeight="1" x14ac:dyDescent="0.25">
      <c r="D23" s="11"/>
    </row>
    <row r="24" spans="4:4" s="3" customFormat="1" ht="12.75" customHeight="1" x14ac:dyDescent="0.25">
      <c r="D24" s="11"/>
    </row>
    <row r="25" spans="4:4" s="3" customFormat="1" ht="12.75" customHeight="1" x14ac:dyDescent="0.25">
      <c r="D25" s="11"/>
    </row>
    <row r="26" spans="4:4" s="3" customFormat="1" ht="12.75" customHeight="1" x14ac:dyDescent="0.25">
      <c r="D26" s="11"/>
    </row>
    <row r="27" spans="4:4" s="3" customFormat="1" ht="12.75" customHeight="1" x14ac:dyDescent="0.25">
      <c r="D27" s="11"/>
    </row>
    <row r="28" spans="4:4" s="3" customFormat="1" ht="12.75" customHeight="1" x14ac:dyDescent="0.25">
      <c r="D28" s="11"/>
    </row>
    <row r="29" spans="4:4" s="3" customFormat="1" ht="12.75" customHeight="1" x14ac:dyDescent="0.25">
      <c r="D29" s="11"/>
    </row>
    <row r="30" spans="4:4" s="3" customFormat="1" ht="12.75" customHeight="1" x14ac:dyDescent="0.25">
      <c r="D30" s="11"/>
    </row>
    <row r="31" spans="4:4" s="3" customFormat="1" ht="12.75" customHeight="1" x14ac:dyDescent="0.25">
      <c r="D31" s="11"/>
    </row>
    <row r="32" spans="4:4" s="3" customFormat="1" ht="12.75" customHeight="1" x14ac:dyDescent="0.25">
      <c r="D32" s="11"/>
    </row>
    <row r="33" spans="4:4" s="3" customFormat="1" ht="12.75" customHeight="1" x14ac:dyDescent="0.25">
      <c r="D33" s="11"/>
    </row>
    <row r="34" spans="4:4" s="3" customFormat="1" ht="12.75" customHeight="1" x14ac:dyDescent="0.25">
      <c r="D34" s="11"/>
    </row>
    <row r="35" spans="4:4" s="3" customFormat="1" ht="12.75" customHeight="1" x14ac:dyDescent="0.25">
      <c r="D35" s="11"/>
    </row>
    <row r="36" spans="4:4" s="3" customFormat="1" ht="12.75" customHeight="1" x14ac:dyDescent="0.25">
      <c r="D36" s="11"/>
    </row>
    <row r="37" spans="4:4" s="3" customFormat="1" ht="12.75" customHeight="1" x14ac:dyDescent="0.25">
      <c r="D37" s="11"/>
    </row>
    <row r="38" spans="4:4" s="3" customFormat="1" ht="12.75" customHeight="1" x14ac:dyDescent="0.25">
      <c r="D38" s="11"/>
    </row>
    <row r="39" spans="4:4" s="3" customFormat="1" ht="12.75" customHeight="1" x14ac:dyDescent="0.25">
      <c r="D39" s="11"/>
    </row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</sheetData>
  <sortState ref="A1:G8">
    <sortCondition ref="F5"/>
  </sortState>
  <pageMargins left="1.18" right="1" top="1.22" bottom="1.0629921259842521" header="0.35433070866141736" footer="0.55118110236220474"/>
  <pageSetup paperSize="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27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7.88671875" style="2" customWidth="1"/>
    <col min="2" max="2" width="7.21875" style="2" customWidth="1"/>
    <col min="3" max="3" width="16.77734375" style="2" customWidth="1"/>
    <col min="4" max="4" width="12.33203125" style="2" customWidth="1"/>
    <col min="5" max="5" width="10.44140625" style="2" customWidth="1"/>
    <col min="6" max="6" width="8.88671875" style="2"/>
    <col min="7" max="1026" width="11.109375" style="2" customWidth="1"/>
  </cols>
  <sheetData>
    <row r="1" spans="1:1027" s="56" customFormat="1" ht="12.75" customHeight="1" x14ac:dyDescent="0.25">
      <c r="B1" s="57" t="s">
        <v>82</v>
      </c>
      <c r="C1" s="8"/>
      <c r="D1" s="8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55"/>
      <c r="JH1" s="55"/>
      <c r="JI1" s="55"/>
      <c r="JJ1" s="55"/>
      <c r="JK1" s="55"/>
      <c r="JL1" s="55"/>
      <c r="JM1" s="55"/>
      <c r="JN1" s="55"/>
      <c r="JO1" s="55"/>
      <c r="JP1" s="55"/>
      <c r="JQ1" s="55"/>
      <c r="JR1" s="55"/>
      <c r="JS1" s="55"/>
      <c r="JT1" s="55"/>
      <c r="JU1" s="55"/>
      <c r="JV1" s="55"/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55"/>
      <c r="KS1" s="55"/>
      <c r="KT1" s="55"/>
      <c r="KU1" s="55"/>
      <c r="KV1" s="55"/>
      <c r="KW1" s="55"/>
      <c r="KX1" s="55"/>
      <c r="KY1" s="55"/>
      <c r="KZ1" s="55"/>
      <c r="LA1" s="55"/>
      <c r="LB1" s="55"/>
      <c r="LC1" s="55"/>
      <c r="LD1" s="55"/>
      <c r="LE1" s="55"/>
      <c r="LF1" s="55"/>
      <c r="LG1" s="55"/>
      <c r="LH1" s="55"/>
      <c r="LI1" s="55"/>
      <c r="LJ1" s="55"/>
      <c r="LK1" s="55"/>
      <c r="LL1" s="55"/>
      <c r="LM1" s="55"/>
      <c r="LN1" s="55"/>
      <c r="LO1" s="55"/>
      <c r="LP1" s="55"/>
      <c r="LQ1" s="55"/>
      <c r="LR1" s="55"/>
      <c r="LS1" s="55"/>
      <c r="LT1" s="55"/>
      <c r="LU1" s="55"/>
      <c r="LV1" s="55"/>
      <c r="LW1" s="55"/>
      <c r="LX1" s="55"/>
      <c r="LY1" s="55"/>
      <c r="LZ1" s="55"/>
      <c r="MA1" s="55"/>
      <c r="MB1" s="55"/>
      <c r="MC1" s="55"/>
      <c r="MD1" s="55"/>
      <c r="ME1" s="55"/>
      <c r="MF1" s="55"/>
      <c r="MG1" s="55"/>
      <c r="MH1" s="55"/>
      <c r="MI1" s="55"/>
      <c r="MJ1" s="55"/>
      <c r="MK1" s="55"/>
      <c r="ML1" s="55"/>
      <c r="MM1" s="55"/>
      <c r="MN1" s="55"/>
      <c r="MO1" s="55"/>
      <c r="MP1" s="55"/>
      <c r="MQ1" s="55"/>
      <c r="MR1" s="55"/>
      <c r="MS1" s="55"/>
      <c r="MT1" s="55"/>
      <c r="MU1" s="55"/>
      <c r="MV1" s="55"/>
      <c r="MW1" s="55"/>
      <c r="MX1" s="55"/>
      <c r="MY1" s="55"/>
      <c r="MZ1" s="55"/>
      <c r="NA1" s="55"/>
      <c r="NB1" s="55"/>
      <c r="NC1" s="55"/>
      <c r="ND1" s="55"/>
      <c r="NE1" s="55"/>
      <c r="NF1" s="55"/>
      <c r="NG1" s="55"/>
      <c r="NH1" s="55"/>
      <c r="NI1" s="55"/>
      <c r="NJ1" s="55"/>
      <c r="NK1" s="55"/>
      <c r="NL1" s="55"/>
      <c r="NM1" s="55"/>
      <c r="NN1" s="55"/>
      <c r="NO1" s="55"/>
      <c r="NP1" s="55"/>
      <c r="NQ1" s="55"/>
      <c r="NR1" s="55"/>
      <c r="NS1" s="55"/>
      <c r="NT1" s="55"/>
      <c r="NU1" s="55"/>
      <c r="NV1" s="55"/>
      <c r="NW1" s="55"/>
      <c r="NX1" s="55"/>
      <c r="NY1" s="55"/>
      <c r="NZ1" s="55"/>
      <c r="OA1" s="55"/>
      <c r="OB1" s="55"/>
      <c r="OC1" s="55"/>
      <c r="OD1" s="55"/>
      <c r="OE1" s="55"/>
      <c r="OF1" s="55"/>
      <c r="OG1" s="55"/>
      <c r="OH1" s="55"/>
      <c r="OI1" s="55"/>
      <c r="OJ1" s="55"/>
      <c r="OK1" s="55"/>
      <c r="OL1" s="55"/>
      <c r="OM1" s="55"/>
      <c r="ON1" s="55"/>
      <c r="OO1" s="55"/>
      <c r="OP1" s="55"/>
      <c r="OQ1" s="55"/>
      <c r="OR1" s="55"/>
      <c r="OS1" s="55"/>
      <c r="OT1" s="55"/>
      <c r="OU1" s="55"/>
      <c r="OV1" s="55"/>
      <c r="OW1" s="55"/>
      <c r="OX1" s="55"/>
      <c r="OY1" s="55"/>
      <c r="OZ1" s="55"/>
      <c r="PA1" s="55"/>
      <c r="PB1" s="55"/>
      <c r="PC1" s="55"/>
      <c r="PD1" s="55"/>
      <c r="PE1" s="55"/>
      <c r="PF1" s="55"/>
      <c r="PG1" s="55"/>
      <c r="PH1" s="55"/>
      <c r="PI1" s="55"/>
      <c r="PJ1" s="55"/>
      <c r="PK1" s="55"/>
      <c r="PL1" s="55"/>
      <c r="PM1" s="55"/>
      <c r="PN1" s="55"/>
      <c r="PO1" s="55"/>
      <c r="PP1" s="55"/>
      <c r="PQ1" s="55"/>
      <c r="PR1" s="55"/>
      <c r="PS1" s="55"/>
      <c r="PT1" s="55"/>
      <c r="PU1" s="55"/>
      <c r="PV1" s="55"/>
      <c r="PW1" s="55"/>
      <c r="PX1" s="55"/>
      <c r="PY1" s="55"/>
      <c r="PZ1" s="55"/>
      <c r="QA1" s="55"/>
      <c r="QB1" s="55"/>
      <c r="QC1" s="55"/>
      <c r="QD1" s="55"/>
      <c r="QE1" s="55"/>
      <c r="QF1" s="55"/>
      <c r="QG1" s="55"/>
      <c r="QH1" s="55"/>
      <c r="QI1" s="55"/>
      <c r="QJ1" s="55"/>
      <c r="QK1" s="55"/>
      <c r="QL1" s="55"/>
      <c r="QM1" s="55"/>
      <c r="QN1" s="55"/>
      <c r="QO1" s="55"/>
      <c r="QP1" s="55"/>
      <c r="QQ1" s="55"/>
      <c r="QR1" s="55"/>
      <c r="QS1" s="55"/>
      <c r="QT1" s="55"/>
      <c r="QU1" s="55"/>
      <c r="QV1" s="55"/>
      <c r="QW1" s="55"/>
      <c r="QX1" s="55"/>
      <c r="QY1" s="55"/>
      <c r="QZ1" s="55"/>
      <c r="RA1" s="55"/>
      <c r="RB1" s="55"/>
      <c r="RC1" s="55"/>
      <c r="RD1" s="55"/>
      <c r="RE1" s="55"/>
      <c r="RF1" s="55"/>
      <c r="RG1" s="55"/>
      <c r="RH1" s="55"/>
      <c r="RI1" s="55"/>
      <c r="RJ1" s="55"/>
      <c r="RK1" s="55"/>
      <c r="RL1" s="55"/>
      <c r="RM1" s="55"/>
      <c r="RN1" s="55"/>
      <c r="RO1" s="55"/>
      <c r="RP1" s="55"/>
      <c r="RQ1" s="55"/>
      <c r="RR1" s="55"/>
      <c r="RS1" s="55"/>
      <c r="RT1" s="55"/>
      <c r="RU1" s="55"/>
      <c r="RV1" s="55"/>
      <c r="RW1" s="55"/>
      <c r="RX1" s="55"/>
      <c r="RY1" s="55"/>
      <c r="RZ1" s="55"/>
      <c r="SA1" s="55"/>
      <c r="SB1" s="55"/>
      <c r="SC1" s="55"/>
      <c r="SD1" s="55"/>
      <c r="SE1" s="55"/>
      <c r="SF1" s="55"/>
      <c r="SG1" s="55"/>
      <c r="SH1" s="55"/>
      <c r="SI1" s="55"/>
      <c r="SJ1" s="55"/>
      <c r="SK1" s="55"/>
      <c r="SL1" s="55"/>
      <c r="SM1" s="55"/>
      <c r="SN1" s="55"/>
      <c r="SO1" s="55"/>
      <c r="SP1" s="55"/>
      <c r="SQ1" s="55"/>
      <c r="SR1" s="55"/>
      <c r="SS1" s="55"/>
      <c r="ST1" s="55"/>
      <c r="SU1" s="55"/>
      <c r="SV1" s="55"/>
      <c r="SW1" s="55"/>
      <c r="SX1" s="55"/>
      <c r="SY1" s="55"/>
      <c r="SZ1" s="55"/>
      <c r="TA1" s="55"/>
      <c r="TB1" s="55"/>
      <c r="TC1" s="55"/>
      <c r="TD1" s="55"/>
      <c r="TE1" s="55"/>
      <c r="TF1" s="55"/>
      <c r="TG1" s="55"/>
      <c r="TH1" s="55"/>
      <c r="TI1" s="55"/>
      <c r="TJ1" s="55"/>
      <c r="TK1" s="55"/>
      <c r="TL1" s="55"/>
      <c r="TM1" s="55"/>
      <c r="TN1" s="55"/>
      <c r="TO1" s="55"/>
      <c r="TP1" s="55"/>
      <c r="TQ1" s="55"/>
      <c r="TR1" s="55"/>
      <c r="TS1" s="55"/>
      <c r="TT1" s="55"/>
      <c r="TU1" s="55"/>
      <c r="TV1" s="55"/>
      <c r="TW1" s="55"/>
      <c r="TX1" s="55"/>
      <c r="TY1" s="55"/>
      <c r="TZ1" s="55"/>
      <c r="UA1" s="55"/>
      <c r="UB1" s="55"/>
      <c r="UC1" s="55"/>
      <c r="UD1" s="55"/>
      <c r="UE1" s="55"/>
      <c r="UF1" s="55"/>
      <c r="UG1" s="55"/>
      <c r="UH1" s="55"/>
      <c r="UI1" s="55"/>
      <c r="UJ1" s="55"/>
      <c r="UK1" s="55"/>
      <c r="UL1" s="55"/>
      <c r="UM1" s="55"/>
      <c r="UN1" s="55"/>
      <c r="UO1" s="55"/>
      <c r="UP1" s="55"/>
      <c r="UQ1" s="55"/>
      <c r="UR1" s="55"/>
      <c r="US1" s="55"/>
      <c r="UT1" s="55"/>
      <c r="UU1" s="55"/>
      <c r="UV1" s="55"/>
      <c r="UW1" s="55"/>
      <c r="UX1" s="55"/>
      <c r="UY1" s="55"/>
      <c r="UZ1" s="55"/>
      <c r="VA1" s="55"/>
      <c r="VB1" s="55"/>
      <c r="VC1" s="55"/>
      <c r="VD1" s="55"/>
      <c r="VE1" s="55"/>
      <c r="VF1" s="55"/>
      <c r="VG1" s="55"/>
      <c r="VH1" s="55"/>
      <c r="VI1" s="55"/>
      <c r="VJ1" s="55"/>
      <c r="VK1" s="55"/>
      <c r="VL1" s="55"/>
      <c r="VM1" s="55"/>
      <c r="VN1" s="55"/>
      <c r="VO1" s="55"/>
      <c r="VP1" s="55"/>
      <c r="VQ1" s="55"/>
      <c r="VR1" s="55"/>
      <c r="VS1" s="55"/>
      <c r="VT1" s="55"/>
      <c r="VU1" s="55"/>
      <c r="VV1" s="55"/>
      <c r="VW1" s="55"/>
      <c r="VX1" s="55"/>
      <c r="VY1" s="55"/>
      <c r="VZ1" s="55"/>
      <c r="WA1" s="55"/>
      <c r="WB1" s="55"/>
      <c r="WC1" s="55"/>
      <c r="WD1" s="55"/>
      <c r="WE1" s="55"/>
      <c r="WF1" s="55"/>
      <c r="WG1" s="55"/>
      <c r="WH1" s="55"/>
      <c r="WI1" s="55"/>
      <c r="WJ1" s="55"/>
      <c r="WK1" s="55"/>
      <c r="WL1" s="55"/>
      <c r="WM1" s="55"/>
      <c r="WN1" s="55"/>
      <c r="WO1" s="55"/>
      <c r="WP1" s="55"/>
      <c r="WQ1" s="55"/>
      <c r="WR1" s="55"/>
      <c r="WS1" s="55"/>
      <c r="WT1" s="55"/>
      <c r="WU1" s="55"/>
      <c r="WV1" s="55"/>
      <c r="WW1" s="55"/>
      <c r="WX1" s="55"/>
      <c r="WY1" s="55"/>
      <c r="WZ1" s="55"/>
      <c r="XA1" s="55"/>
      <c r="XB1" s="55"/>
      <c r="XC1" s="55"/>
      <c r="XD1" s="55"/>
      <c r="XE1" s="55"/>
      <c r="XF1" s="55"/>
      <c r="XG1" s="55"/>
      <c r="XH1" s="55"/>
      <c r="XI1" s="55"/>
      <c r="XJ1" s="55"/>
      <c r="XK1" s="55"/>
      <c r="XL1" s="55"/>
      <c r="XM1" s="55"/>
      <c r="XN1" s="55"/>
      <c r="XO1" s="55"/>
      <c r="XP1" s="55"/>
      <c r="XQ1" s="55"/>
      <c r="XR1" s="55"/>
      <c r="XS1" s="55"/>
      <c r="XT1" s="55"/>
      <c r="XU1" s="55"/>
      <c r="XV1" s="55"/>
      <c r="XW1" s="55"/>
      <c r="XX1" s="55"/>
      <c r="XY1" s="55"/>
      <c r="XZ1" s="55"/>
      <c r="YA1" s="55"/>
      <c r="YB1" s="55"/>
      <c r="YC1" s="55"/>
      <c r="YD1" s="55"/>
      <c r="YE1" s="55"/>
      <c r="YF1" s="55"/>
      <c r="YG1" s="55"/>
      <c r="YH1" s="55"/>
      <c r="YI1" s="55"/>
      <c r="YJ1" s="55"/>
      <c r="YK1" s="55"/>
      <c r="YL1" s="55"/>
      <c r="YM1" s="55"/>
      <c r="YN1" s="55"/>
      <c r="YO1" s="55"/>
      <c r="YP1" s="55"/>
      <c r="YQ1" s="55"/>
      <c r="YR1" s="55"/>
      <c r="YS1" s="55"/>
      <c r="YT1" s="55"/>
      <c r="YU1" s="55"/>
      <c r="YV1" s="55"/>
      <c r="YW1" s="55"/>
      <c r="YX1" s="55"/>
      <c r="YY1" s="55"/>
      <c r="YZ1" s="55"/>
      <c r="ZA1" s="55"/>
      <c r="ZB1" s="55"/>
      <c r="ZC1" s="55"/>
      <c r="ZD1" s="55"/>
      <c r="ZE1" s="55"/>
      <c r="ZF1" s="55"/>
      <c r="ZG1" s="55"/>
      <c r="ZH1" s="55"/>
      <c r="ZI1" s="55"/>
      <c r="ZJ1" s="55"/>
      <c r="ZK1" s="55"/>
      <c r="ZL1" s="55"/>
      <c r="ZM1" s="55"/>
      <c r="ZN1" s="55"/>
      <c r="ZO1" s="55"/>
      <c r="ZP1" s="55"/>
      <c r="ZQ1" s="55"/>
      <c r="ZR1" s="55"/>
      <c r="ZS1" s="55"/>
      <c r="ZT1" s="55"/>
      <c r="ZU1" s="55"/>
      <c r="ZV1" s="55"/>
      <c r="ZW1" s="55"/>
      <c r="ZX1" s="55"/>
      <c r="ZY1" s="55"/>
      <c r="ZZ1" s="55"/>
      <c r="AAA1" s="55"/>
      <c r="AAB1" s="55"/>
      <c r="AAC1" s="55"/>
      <c r="AAD1" s="55"/>
      <c r="AAE1" s="55"/>
      <c r="AAF1" s="55"/>
      <c r="AAG1" s="55"/>
      <c r="AAH1" s="55"/>
      <c r="AAI1" s="55"/>
      <c r="AAJ1" s="55"/>
      <c r="AAK1" s="55"/>
      <c r="AAL1" s="55"/>
      <c r="AAM1" s="55"/>
      <c r="AAN1" s="55"/>
      <c r="AAO1" s="55"/>
      <c r="AAP1" s="55"/>
      <c r="AAQ1" s="55"/>
      <c r="AAR1" s="55"/>
      <c r="AAS1" s="55"/>
      <c r="AAT1" s="55"/>
      <c r="AAU1" s="55"/>
      <c r="AAV1" s="55"/>
      <c r="AAW1" s="55"/>
      <c r="AAX1" s="55"/>
      <c r="AAY1" s="55"/>
      <c r="AAZ1" s="55"/>
      <c r="ABA1" s="55"/>
      <c r="ABB1" s="55"/>
      <c r="ABC1" s="55"/>
      <c r="ABD1" s="55"/>
      <c r="ABE1" s="55"/>
      <c r="ABF1" s="55"/>
      <c r="ABG1" s="55"/>
      <c r="ABH1" s="55"/>
      <c r="ABI1" s="55"/>
      <c r="ABJ1" s="55"/>
      <c r="ABK1" s="55"/>
      <c r="ABL1" s="55"/>
      <c r="ABM1" s="55"/>
      <c r="ABN1" s="55"/>
      <c r="ABO1" s="55"/>
      <c r="ABP1" s="55"/>
      <c r="ABQ1" s="55"/>
      <c r="ABR1" s="55"/>
      <c r="ABS1" s="55"/>
      <c r="ABT1" s="55"/>
      <c r="ABU1" s="55"/>
      <c r="ABV1" s="55"/>
      <c r="ABW1" s="55"/>
      <c r="ABX1" s="55"/>
      <c r="ABY1" s="55"/>
      <c r="ABZ1" s="55"/>
      <c r="ACA1" s="55"/>
      <c r="ACB1" s="55"/>
      <c r="ACC1" s="55"/>
      <c r="ACD1" s="55"/>
      <c r="ACE1" s="55"/>
      <c r="ACF1" s="55"/>
      <c r="ACG1" s="55"/>
      <c r="ACH1" s="55"/>
      <c r="ACI1" s="55"/>
      <c r="ACJ1" s="55"/>
      <c r="ACK1" s="55"/>
      <c r="ACL1" s="55"/>
      <c r="ACM1" s="55"/>
      <c r="ACN1" s="55"/>
      <c r="ACO1" s="55"/>
      <c r="ACP1" s="55"/>
      <c r="ACQ1" s="55"/>
      <c r="ACR1" s="55"/>
      <c r="ACS1" s="55"/>
      <c r="ACT1" s="55"/>
      <c r="ACU1" s="55"/>
      <c r="ACV1" s="55"/>
      <c r="ACW1" s="55"/>
      <c r="ACX1" s="55"/>
      <c r="ACY1" s="55"/>
      <c r="ACZ1" s="55"/>
      <c r="ADA1" s="55"/>
      <c r="ADB1" s="55"/>
      <c r="ADC1" s="55"/>
      <c r="ADD1" s="55"/>
      <c r="ADE1" s="55"/>
      <c r="ADF1" s="55"/>
      <c r="ADG1" s="55"/>
      <c r="ADH1" s="55"/>
      <c r="ADI1" s="55"/>
      <c r="ADJ1" s="55"/>
      <c r="ADK1" s="55"/>
      <c r="ADL1" s="55"/>
      <c r="ADM1" s="55"/>
      <c r="ADN1" s="55"/>
      <c r="ADO1" s="55"/>
      <c r="ADP1" s="55"/>
      <c r="ADQ1" s="55"/>
      <c r="ADR1" s="55"/>
      <c r="ADS1" s="55"/>
      <c r="ADT1" s="55"/>
      <c r="ADU1" s="55"/>
      <c r="ADV1" s="55"/>
      <c r="ADW1" s="55"/>
      <c r="ADX1" s="55"/>
      <c r="ADY1" s="55"/>
      <c r="ADZ1" s="55"/>
      <c r="AEA1" s="55"/>
      <c r="AEB1" s="55"/>
      <c r="AEC1" s="55"/>
      <c r="AED1" s="55"/>
      <c r="AEE1" s="55"/>
      <c r="AEF1" s="55"/>
      <c r="AEG1" s="55"/>
      <c r="AEH1" s="55"/>
      <c r="AEI1" s="55"/>
      <c r="AEJ1" s="55"/>
      <c r="AEK1" s="55"/>
      <c r="AEL1" s="55"/>
      <c r="AEM1" s="55"/>
      <c r="AEN1" s="55"/>
      <c r="AEO1" s="55"/>
      <c r="AEP1" s="55"/>
      <c r="AEQ1" s="55"/>
      <c r="AER1" s="55"/>
      <c r="AES1" s="55"/>
      <c r="AET1" s="55"/>
      <c r="AEU1" s="55"/>
      <c r="AEV1" s="55"/>
      <c r="AEW1" s="55"/>
      <c r="AEX1" s="55"/>
      <c r="AEY1" s="55"/>
      <c r="AEZ1" s="55"/>
      <c r="AFA1" s="55"/>
      <c r="AFB1" s="55"/>
      <c r="AFC1" s="55"/>
      <c r="AFD1" s="55"/>
      <c r="AFE1" s="55"/>
      <c r="AFF1" s="55"/>
      <c r="AFG1" s="55"/>
      <c r="AFH1" s="55"/>
      <c r="AFI1" s="55"/>
      <c r="AFJ1" s="55"/>
      <c r="AFK1" s="55"/>
      <c r="AFL1" s="55"/>
      <c r="AFM1" s="55"/>
      <c r="AFN1" s="55"/>
      <c r="AFO1" s="55"/>
      <c r="AFP1" s="55"/>
      <c r="AFQ1" s="55"/>
      <c r="AFR1" s="55"/>
      <c r="AFS1" s="55"/>
      <c r="AFT1" s="55"/>
      <c r="AFU1" s="55"/>
      <c r="AFV1" s="55"/>
      <c r="AFW1" s="55"/>
      <c r="AFX1" s="55"/>
      <c r="AFY1" s="55"/>
      <c r="AFZ1" s="55"/>
      <c r="AGA1" s="55"/>
      <c r="AGB1" s="55"/>
      <c r="AGC1" s="55"/>
      <c r="AGD1" s="55"/>
      <c r="AGE1" s="55"/>
      <c r="AGF1" s="55"/>
      <c r="AGG1" s="55"/>
      <c r="AGH1" s="55"/>
      <c r="AGI1" s="55"/>
      <c r="AGJ1" s="55"/>
      <c r="AGK1" s="55"/>
      <c r="AGL1" s="55"/>
      <c r="AGM1" s="55"/>
      <c r="AGN1" s="55"/>
      <c r="AGO1" s="55"/>
      <c r="AGP1" s="55"/>
      <c r="AGQ1" s="55"/>
      <c r="AGR1" s="55"/>
      <c r="AGS1" s="55"/>
      <c r="AGT1" s="55"/>
      <c r="AGU1" s="55"/>
      <c r="AGV1" s="55"/>
      <c r="AGW1" s="55"/>
      <c r="AGX1" s="55"/>
      <c r="AGY1" s="55"/>
      <c r="AGZ1" s="55"/>
      <c r="AHA1" s="55"/>
      <c r="AHB1" s="55"/>
      <c r="AHC1" s="55"/>
      <c r="AHD1" s="55"/>
      <c r="AHE1" s="55"/>
      <c r="AHF1" s="55"/>
      <c r="AHG1" s="55"/>
      <c r="AHH1" s="55"/>
      <c r="AHI1" s="55"/>
      <c r="AHJ1" s="55"/>
      <c r="AHK1" s="55"/>
      <c r="AHL1" s="55"/>
      <c r="AHM1" s="55"/>
      <c r="AHN1" s="55"/>
      <c r="AHO1" s="55"/>
      <c r="AHP1" s="55"/>
      <c r="AHQ1" s="55"/>
      <c r="AHR1" s="55"/>
      <c r="AHS1" s="55"/>
      <c r="AHT1" s="55"/>
      <c r="AHU1" s="55"/>
      <c r="AHV1" s="55"/>
      <c r="AHW1" s="55"/>
      <c r="AHX1" s="55"/>
      <c r="AHY1" s="55"/>
      <c r="AHZ1" s="55"/>
      <c r="AIA1" s="55"/>
      <c r="AIB1" s="55"/>
      <c r="AIC1" s="55"/>
      <c r="AID1" s="55"/>
      <c r="AIE1" s="55"/>
      <c r="AIF1" s="55"/>
      <c r="AIG1" s="55"/>
      <c r="AIH1" s="55"/>
      <c r="AII1" s="55"/>
      <c r="AIJ1" s="55"/>
      <c r="AIK1" s="55"/>
      <c r="AIL1" s="55"/>
      <c r="AIM1" s="55"/>
      <c r="AIN1" s="55"/>
      <c r="AIO1" s="55"/>
      <c r="AIP1" s="55"/>
      <c r="AIQ1" s="55"/>
      <c r="AIR1" s="55"/>
      <c r="AIS1" s="55"/>
      <c r="AIT1" s="55"/>
      <c r="AIU1" s="55"/>
      <c r="AIV1" s="55"/>
      <c r="AIW1" s="55"/>
      <c r="AIX1" s="55"/>
      <c r="AIY1" s="55"/>
      <c r="AIZ1" s="55"/>
      <c r="AJA1" s="55"/>
      <c r="AJB1" s="55"/>
      <c r="AJC1" s="55"/>
      <c r="AJD1" s="55"/>
      <c r="AJE1" s="55"/>
      <c r="AJF1" s="55"/>
      <c r="AJG1" s="55"/>
      <c r="AJH1" s="55"/>
      <c r="AJI1" s="55"/>
      <c r="AJJ1" s="55"/>
      <c r="AJK1" s="55"/>
      <c r="AJL1" s="55"/>
      <c r="AJM1" s="55"/>
      <c r="AJN1" s="55"/>
      <c r="AJO1" s="55"/>
      <c r="AJP1" s="55"/>
      <c r="AJQ1" s="55"/>
      <c r="AJR1" s="55"/>
      <c r="AJS1" s="55"/>
      <c r="AJT1" s="55"/>
      <c r="AJU1" s="55"/>
      <c r="AJV1" s="55"/>
      <c r="AJW1" s="55"/>
      <c r="AJX1" s="55"/>
      <c r="AJY1" s="55"/>
      <c r="AJZ1" s="55"/>
      <c r="AKA1" s="55"/>
      <c r="AKB1" s="55"/>
      <c r="AKC1" s="55"/>
      <c r="AKD1" s="55"/>
      <c r="AKE1" s="55"/>
      <c r="AKF1" s="55"/>
      <c r="AKG1" s="55"/>
      <c r="AKH1" s="55"/>
      <c r="AKI1" s="55"/>
      <c r="AKJ1" s="55"/>
      <c r="AKK1" s="55"/>
      <c r="AKL1" s="55"/>
      <c r="AKM1" s="55"/>
      <c r="AKN1" s="55"/>
      <c r="AKO1" s="55"/>
      <c r="AKP1" s="55"/>
      <c r="AKQ1" s="55"/>
      <c r="AKR1" s="55"/>
      <c r="AKS1" s="55"/>
      <c r="AKT1" s="55"/>
      <c r="AKU1" s="55"/>
      <c r="AKV1" s="55"/>
      <c r="AKW1" s="55"/>
      <c r="AKX1" s="55"/>
      <c r="AKY1" s="55"/>
      <c r="AKZ1" s="55"/>
      <c r="ALA1" s="55"/>
      <c r="ALB1" s="55"/>
      <c r="ALC1" s="55"/>
      <c r="ALD1" s="55"/>
      <c r="ALE1" s="55"/>
      <c r="ALF1" s="55"/>
      <c r="ALG1" s="55"/>
      <c r="ALH1" s="55"/>
      <c r="ALI1" s="55"/>
      <c r="ALJ1" s="55"/>
      <c r="ALK1" s="55"/>
      <c r="ALL1" s="55"/>
      <c r="ALM1" s="55"/>
      <c r="ALN1" s="55"/>
      <c r="ALO1" s="55"/>
      <c r="ALP1" s="55"/>
      <c r="ALQ1" s="55"/>
      <c r="ALR1" s="55"/>
      <c r="ALS1" s="55"/>
      <c r="ALT1" s="55"/>
      <c r="ALU1" s="55"/>
      <c r="ALV1" s="55"/>
      <c r="ALW1" s="55"/>
      <c r="ALX1" s="55"/>
      <c r="ALY1" s="55"/>
      <c r="ALZ1" s="55"/>
      <c r="AMA1" s="55"/>
      <c r="AMB1" s="55"/>
      <c r="AMC1" s="55"/>
      <c r="AMD1" s="55"/>
      <c r="AME1" s="55"/>
      <c r="AMF1" s="55"/>
      <c r="AMG1" s="55"/>
      <c r="AMH1" s="55"/>
      <c r="AMI1" s="55"/>
      <c r="AMJ1" s="55"/>
      <c r="AMK1" s="55"/>
      <c r="AML1" s="55"/>
    </row>
    <row r="2" spans="1:1027" s="56" customFormat="1" ht="12.75" customHeight="1" x14ac:dyDescent="0.25">
      <c r="B2" s="7" t="s">
        <v>56</v>
      </c>
      <c r="C2" s="8"/>
      <c r="D2" s="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  <c r="ALX2" s="55"/>
      <c r="ALY2" s="55"/>
      <c r="ALZ2" s="55"/>
      <c r="AMA2" s="55"/>
      <c r="AMB2" s="55"/>
      <c r="AMC2" s="55"/>
      <c r="AMD2" s="55"/>
      <c r="AME2" s="55"/>
      <c r="AMF2" s="55"/>
      <c r="AMG2" s="55"/>
      <c r="AMH2" s="55"/>
      <c r="AMI2" s="55"/>
      <c r="AMJ2" s="55"/>
      <c r="AMK2" s="55"/>
      <c r="AML2" s="55"/>
    </row>
    <row r="3" spans="1:1027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34" t="s">
        <v>77</v>
      </c>
      <c r="F3" s="34" t="s">
        <v>75</v>
      </c>
      <c r="G3" s="35" t="s">
        <v>76</v>
      </c>
      <c r="AMM3" s="2"/>
    </row>
    <row r="4" spans="1:1027" ht="12.75" customHeight="1" x14ac:dyDescent="0.25">
      <c r="A4" s="36">
        <v>1</v>
      </c>
      <c r="B4" s="32">
        <v>1</v>
      </c>
      <c r="C4" s="41" t="s">
        <v>21</v>
      </c>
      <c r="D4" s="32" t="s">
        <v>7</v>
      </c>
      <c r="E4" s="38" t="s">
        <v>79</v>
      </c>
      <c r="F4" s="32" t="s">
        <v>122</v>
      </c>
      <c r="G4" s="39">
        <v>30</v>
      </c>
      <c r="AMM4" s="2"/>
    </row>
    <row r="5" spans="1:1027" ht="12.75" customHeight="1" x14ac:dyDescent="0.25">
      <c r="A5" s="36">
        <v>2</v>
      </c>
      <c r="B5" s="32">
        <v>1</v>
      </c>
      <c r="C5" s="41" t="s">
        <v>20</v>
      </c>
      <c r="D5" s="32" t="s">
        <v>16</v>
      </c>
      <c r="E5" s="38" t="s">
        <v>80</v>
      </c>
      <c r="F5" s="32" t="s">
        <v>119</v>
      </c>
      <c r="G5" s="39">
        <v>25</v>
      </c>
      <c r="AMM5" s="2"/>
    </row>
    <row r="6" spans="1:1027" ht="12.75" customHeight="1" x14ac:dyDescent="0.25">
      <c r="A6" s="36">
        <v>3</v>
      </c>
      <c r="B6" s="32">
        <v>2</v>
      </c>
      <c r="C6" s="41" t="s">
        <v>18</v>
      </c>
      <c r="D6" s="32" t="s">
        <v>7</v>
      </c>
      <c r="E6" s="38" t="s">
        <v>79</v>
      </c>
      <c r="F6" s="32" t="s">
        <v>120</v>
      </c>
      <c r="G6" s="39">
        <v>20</v>
      </c>
      <c r="AMM6" s="2"/>
    </row>
    <row r="7" spans="1:1027" ht="12.75" customHeight="1" x14ac:dyDescent="0.25">
      <c r="A7" s="36">
        <v>4</v>
      </c>
      <c r="B7" s="32">
        <v>3</v>
      </c>
      <c r="C7" s="41" t="s">
        <v>58</v>
      </c>
      <c r="D7" s="32" t="s">
        <v>5</v>
      </c>
      <c r="E7" s="38" t="s">
        <v>79</v>
      </c>
      <c r="F7" s="32" t="s">
        <v>123</v>
      </c>
      <c r="G7" s="39">
        <v>15</v>
      </c>
      <c r="AMM7" s="2"/>
    </row>
    <row r="8" spans="1:1027" ht="12.75" customHeight="1" x14ac:dyDescent="0.25">
      <c r="A8" s="36">
        <v>5</v>
      </c>
      <c r="B8" s="32">
        <v>2</v>
      </c>
      <c r="C8" s="41" t="s">
        <v>15</v>
      </c>
      <c r="D8" s="32" t="s">
        <v>16</v>
      </c>
      <c r="E8" s="38" t="s">
        <v>80</v>
      </c>
      <c r="F8" s="32" t="s">
        <v>124</v>
      </c>
      <c r="G8" s="39">
        <v>10</v>
      </c>
      <c r="AMM8" s="2"/>
    </row>
    <row r="9" spans="1:1027" ht="12.75" customHeight="1" x14ac:dyDescent="0.25">
      <c r="A9" s="44">
        <v>6</v>
      </c>
      <c r="B9" s="45">
        <v>3</v>
      </c>
      <c r="C9" s="46" t="s">
        <v>57</v>
      </c>
      <c r="D9" s="45" t="s">
        <v>16</v>
      </c>
      <c r="E9" s="58" t="s">
        <v>80</v>
      </c>
      <c r="F9" s="45" t="s">
        <v>121</v>
      </c>
      <c r="G9" s="47"/>
      <c r="AMM9" s="2"/>
    </row>
    <row r="10" spans="1:1027" ht="12.7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7" ht="12.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3" spans="1:1027" s="56" customFormat="1" ht="12.75" customHeight="1" x14ac:dyDescent="0.25">
      <c r="B13" s="57" t="s">
        <v>82</v>
      </c>
      <c r="C13" s="8"/>
      <c r="D13" s="8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  <c r="JQ13" s="55"/>
      <c r="JR13" s="55"/>
      <c r="JS13" s="55"/>
      <c r="JT13" s="55"/>
      <c r="JU13" s="55"/>
      <c r="JV13" s="55"/>
      <c r="JW13" s="55"/>
      <c r="JX13" s="55"/>
      <c r="JY13" s="55"/>
      <c r="JZ13" s="55"/>
      <c r="KA13" s="55"/>
      <c r="KB13" s="55"/>
      <c r="KC13" s="55"/>
      <c r="KD13" s="55"/>
      <c r="KE13" s="55"/>
      <c r="KF13" s="55"/>
      <c r="KG13" s="55"/>
      <c r="KH13" s="55"/>
      <c r="KI13" s="55"/>
      <c r="KJ13" s="55"/>
      <c r="KK13" s="55"/>
      <c r="KL13" s="55"/>
      <c r="KM13" s="55"/>
      <c r="KN13" s="55"/>
      <c r="KO13" s="55"/>
      <c r="KP13" s="55"/>
      <c r="KQ13" s="55"/>
      <c r="KR13" s="55"/>
      <c r="KS13" s="55"/>
      <c r="KT13" s="55"/>
      <c r="KU13" s="55"/>
      <c r="KV13" s="55"/>
      <c r="KW13" s="55"/>
      <c r="KX13" s="55"/>
      <c r="KY13" s="55"/>
      <c r="KZ13" s="55"/>
      <c r="LA13" s="55"/>
      <c r="LB13" s="55"/>
      <c r="LC13" s="55"/>
      <c r="LD13" s="55"/>
      <c r="LE13" s="55"/>
      <c r="LF13" s="55"/>
      <c r="LG13" s="55"/>
      <c r="LH13" s="55"/>
      <c r="LI13" s="55"/>
      <c r="LJ13" s="55"/>
      <c r="LK13" s="55"/>
      <c r="LL13" s="55"/>
      <c r="LM13" s="55"/>
      <c r="LN13" s="55"/>
      <c r="LO13" s="55"/>
      <c r="LP13" s="55"/>
      <c r="LQ13" s="55"/>
      <c r="LR13" s="55"/>
      <c r="LS13" s="55"/>
      <c r="LT13" s="55"/>
      <c r="LU13" s="55"/>
      <c r="LV13" s="55"/>
      <c r="LW13" s="55"/>
      <c r="LX13" s="55"/>
      <c r="LY13" s="55"/>
      <c r="LZ13" s="55"/>
      <c r="MA13" s="55"/>
      <c r="MB13" s="55"/>
      <c r="MC13" s="55"/>
      <c r="MD13" s="55"/>
      <c r="ME13" s="55"/>
      <c r="MF13" s="55"/>
      <c r="MG13" s="55"/>
      <c r="MH13" s="55"/>
      <c r="MI13" s="55"/>
      <c r="MJ13" s="55"/>
      <c r="MK13" s="55"/>
      <c r="ML13" s="55"/>
      <c r="MM13" s="55"/>
      <c r="MN13" s="55"/>
      <c r="MO13" s="55"/>
      <c r="MP13" s="55"/>
      <c r="MQ13" s="55"/>
      <c r="MR13" s="55"/>
      <c r="MS13" s="55"/>
      <c r="MT13" s="55"/>
      <c r="MU13" s="55"/>
      <c r="MV13" s="55"/>
      <c r="MW13" s="55"/>
      <c r="MX13" s="55"/>
      <c r="MY13" s="55"/>
      <c r="MZ13" s="55"/>
      <c r="NA13" s="55"/>
      <c r="NB13" s="55"/>
      <c r="NC13" s="55"/>
      <c r="ND13" s="55"/>
      <c r="NE13" s="55"/>
      <c r="NF13" s="55"/>
      <c r="NG13" s="55"/>
      <c r="NH13" s="55"/>
      <c r="NI13" s="55"/>
      <c r="NJ13" s="55"/>
      <c r="NK13" s="55"/>
      <c r="NL13" s="55"/>
      <c r="NM13" s="55"/>
      <c r="NN13" s="55"/>
      <c r="NO13" s="55"/>
      <c r="NP13" s="55"/>
      <c r="NQ13" s="55"/>
      <c r="NR13" s="55"/>
      <c r="NS13" s="55"/>
      <c r="NT13" s="55"/>
      <c r="NU13" s="55"/>
      <c r="NV13" s="55"/>
      <c r="NW13" s="55"/>
      <c r="NX13" s="55"/>
      <c r="NY13" s="55"/>
      <c r="NZ13" s="55"/>
      <c r="OA13" s="55"/>
      <c r="OB13" s="55"/>
      <c r="OC13" s="55"/>
      <c r="OD13" s="55"/>
      <c r="OE13" s="55"/>
      <c r="OF13" s="55"/>
      <c r="OG13" s="55"/>
      <c r="OH13" s="55"/>
      <c r="OI13" s="55"/>
      <c r="OJ13" s="55"/>
      <c r="OK13" s="55"/>
      <c r="OL13" s="55"/>
      <c r="OM13" s="55"/>
      <c r="ON13" s="55"/>
      <c r="OO13" s="55"/>
      <c r="OP13" s="55"/>
      <c r="OQ13" s="55"/>
      <c r="OR13" s="55"/>
      <c r="OS13" s="55"/>
      <c r="OT13" s="55"/>
      <c r="OU13" s="55"/>
      <c r="OV13" s="55"/>
      <c r="OW13" s="55"/>
      <c r="OX13" s="55"/>
      <c r="OY13" s="55"/>
      <c r="OZ13" s="55"/>
      <c r="PA13" s="55"/>
      <c r="PB13" s="55"/>
      <c r="PC13" s="55"/>
      <c r="PD13" s="55"/>
      <c r="PE13" s="55"/>
      <c r="PF13" s="55"/>
      <c r="PG13" s="55"/>
      <c r="PH13" s="55"/>
      <c r="PI13" s="55"/>
      <c r="PJ13" s="55"/>
      <c r="PK13" s="55"/>
      <c r="PL13" s="55"/>
      <c r="PM13" s="55"/>
      <c r="PN13" s="55"/>
      <c r="PO13" s="55"/>
      <c r="PP13" s="55"/>
      <c r="PQ13" s="55"/>
      <c r="PR13" s="55"/>
      <c r="PS13" s="55"/>
      <c r="PT13" s="55"/>
      <c r="PU13" s="55"/>
      <c r="PV13" s="55"/>
      <c r="PW13" s="55"/>
      <c r="PX13" s="55"/>
      <c r="PY13" s="55"/>
      <c r="PZ13" s="55"/>
      <c r="QA13" s="55"/>
      <c r="QB13" s="55"/>
      <c r="QC13" s="55"/>
      <c r="QD13" s="55"/>
      <c r="QE13" s="55"/>
      <c r="QF13" s="55"/>
      <c r="QG13" s="55"/>
      <c r="QH13" s="55"/>
      <c r="QI13" s="55"/>
      <c r="QJ13" s="55"/>
      <c r="QK13" s="55"/>
      <c r="QL13" s="55"/>
      <c r="QM13" s="55"/>
      <c r="QN13" s="55"/>
      <c r="QO13" s="55"/>
      <c r="QP13" s="55"/>
      <c r="QQ13" s="55"/>
      <c r="QR13" s="55"/>
      <c r="QS13" s="55"/>
      <c r="QT13" s="55"/>
      <c r="QU13" s="55"/>
      <c r="QV13" s="55"/>
      <c r="QW13" s="55"/>
      <c r="QX13" s="55"/>
      <c r="QY13" s="55"/>
      <c r="QZ13" s="55"/>
      <c r="RA13" s="55"/>
      <c r="RB13" s="55"/>
      <c r="RC13" s="55"/>
      <c r="RD13" s="55"/>
      <c r="RE13" s="55"/>
      <c r="RF13" s="55"/>
      <c r="RG13" s="55"/>
      <c r="RH13" s="55"/>
      <c r="RI13" s="55"/>
      <c r="RJ13" s="55"/>
      <c r="RK13" s="55"/>
      <c r="RL13" s="55"/>
      <c r="RM13" s="55"/>
      <c r="RN13" s="55"/>
      <c r="RO13" s="55"/>
      <c r="RP13" s="55"/>
      <c r="RQ13" s="55"/>
      <c r="RR13" s="55"/>
      <c r="RS13" s="55"/>
      <c r="RT13" s="55"/>
      <c r="RU13" s="55"/>
      <c r="RV13" s="55"/>
      <c r="RW13" s="55"/>
      <c r="RX13" s="55"/>
      <c r="RY13" s="55"/>
      <c r="RZ13" s="55"/>
      <c r="SA13" s="55"/>
      <c r="SB13" s="55"/>
      <c r="SC13" s="55"/>
      <c r="SD13" s="55"/>
      <c r="SE13" s="55"/>
      <c r="SF13" s="55"/>
      <c r="SG13" s="55"/>
      <c r="SH13" s="55"/>
      <c r="SI13" s="55"/>
      <c r="SJ13" s="55"/>
      <c r="SK13" s="55"/>
      <c r="SL13" s="55"/>
      <c r="SM13" s="55"/>
      <c r="SN13" s="55"/>
      <c r="SO13" s="55"/>
      <c r="SP13" s="55"/>
      <c r="SQ13" s="55"/>
      <c r="SR13" s="55"/>
      <c r="SS13" s="55"/>
      <c r="ST13" s="55"/>
      <c r="SU13" s="55"/>
      <c r="SV13" s="55"/>
      <c r="SW13" s="55"/>
      <c r="SX13" s="55"/>
      <c r="SY13" s="55"/>
      <c r="SZ13" s="55"/>
      <c r="TA13" s="55"/>
      <c r="TB13" s="55"/>
      <c r="TC13" s="55"/>
      <c r="TD13" s="55"/>
      <c r="TE13" s="55"/>
      <c r="TF13" s="55"/>
      <c r="TG13" s="55"/>
      <c r="TH13" s="55"/>
      <c r="TI13" s="55"/>
      <c r="TJ13" s="55"/>
      <c r="TK13" s="55"/>
      <c r="TL13" s="55"/>
      <c r="TM13" s="55"/>
      <c r="TN13" s="55"/>
      <c r="TO13" s="55"/>
      <c r="TP13" s="55"/>
      <c r="TQ13" s="55"/>
      <c r="TR13" s="55"/>
      <c r="TS13" s="55"/>
      <c r="TT13" s="55"/>
      <c r="TU13" s="55"/>
      <c r="TV13" s="55"/>
      <c r="TW13" s="55"/>
      <c r="TX13" s="55"/>
      <c r="TY13" s="55"/>
      <c r="TZ13" s="55"/>
      <c r="UA13" s="55"/>
      <c r="UB13" s="55"/>
      <c r="UC13" s="55"/>
      <c r="UD13" s="55"/>
      <c r="UE13" s="55"/>
      <c r="UF13" s="55"/>
      <c r="UG13" s="55"/>
      <c r="UH13" s="55"/>
      <c r="UI13" s="55"/>
      <c r="UJ13" s="55"/>
      <c r="UK13" s="55"/>
      <c r="UL13" s="55"/>
      <c r="UM13" s="55"/>
      <c r="UN13" s="55"/>
      <c r="UO13" s="55"/>
      <c r="UP13" s="55"/>
      <c r="UQ13" s="55"/>
      <c r="UR13" s="55"/>
      <c r="US13" s="55"/>
      <c r="UT13" s="55"/>
      <c r="UU13" s="55"/>
      <c r="UV13" s="55"/>
      <c r="UW13" s="55"/>
      <c r="UX13" s="55"/>
      <c r="UY13" s="55"/>
      <c r="UZ13" s="55"/>
      <c r="VA13" s="55"/>
      <c r="VB13" s="55"/>
      <c r="VC13" s="55"/>
      <c r="VD13" s="55"/>
      <c r="VE13" s="55"/>
      <c r="VF13" s="55"/>
      <c r="VG13" s="55"/>
      <c r="VH13" s="55"/>
      <c r="VI13" s="55"/>
      <c r="VJ13" s="55"/>
      <c r="VK13" s="55"/>
      <c r="VL13" s="55"/>
      <c r="VM13" s="55"/>
      <c r="VN13" s="55"/>
      <c r="VO13" s="55"/>
      <c r="VP13" s="55"/>
      <c r="VQ13" s="55"/>
      <c r="VR13" s="55"/>
      <c r="VS13" s="55"/>
      <c r="VT13" s="55"/>
      <c r="VU13" s="55"/>
      <c r="VV13" s="55"/>
      <c r="VW13" s="55"/>
      <c r="VX13" s="55"/>
      <c r="VY13" s="55"/>
      <c r="VZ13" s="55"/>
      <c r="WA13" s="55"/>
      <c r="WB13" s="55"/>
      <c r="WC13" s="55"/>
      <c r="WD13" s="55"/>
      <c r="WE13" s="55"/>
      <c r="WF13" s="55"/>
      <c r="WG13" s="55"/>
      <c r="WH13" s="55"/>
      <c r="WI13" s="55"/>
      <c r="WJ13" s="55"/>
      <c r="WK13" s="55"/>
      <c r="WL13" s="55"/>
      <c r="WM13" s="55"/>
      <c r="WN13" s="55"/>
      <c r="WO13" s="55"/>
      <c r="WP13" s="55"/>
      <c r="WQ13" s="55"/>
      <c r="WR13" s="55"/>
      <c r="WS13" s="55"/>
      <c r="WT13" s="55"/>
      <c r="WU13" s="55"/>
      <c r="WV13" s="55"/>
      <c r="WW13" s="55"/>
      <c r="WX13" s="55"/>
      <c r="WY13" s="55"/>
      <c r="WZ13" s="55"/>
      <c r="XA13" s="55"/>
      <c r="XB13" s="55"/>
      <c r="XC13" s="55"/>
      <c r="XD13" s="55"/>
      <c r="XE13" s="55"/>
      <c r="XF13" s="55"/>
      <c r="XG13" s="55"/>
      <c r="XH13" s="55"/>
      <c r="XI13" s="55"/>
      <c r="XJ13" s="55"/>
      <c r="XK13" s="55"/>
      <c r="XL13" s="55"/>
      <c r="XM13" s="55"/>
      <c r="XN13" s="55"/>
      <c r="XO13" s="55"/>
      <c r="XP13" s="55"/>
      <c r="XQ13" s="55"/>
      <c r="XR13" s="55"/>
      <c r="XS13" s="55"/>
      <c r="XT13" s="55"/>
      <c r="XU13" s="55"/>
      <c r="XV13" s="55"/>
      <c r="XW13" s="55"/>
      <c r="XX13" s="55"/>
      <c r="XY13" s="55"/>
      <c r="XZ13" s="55"/>
      <c r="YA13" s="55"/>
      <c r="YB13" s="55"/>
      <c r="YC13" s="55"/>
      <c r="YD13" s="55"/>
      <c r="YE13" s="55"/>
      <c r="YF13" s="55"/>
      <c r="YG13" s="55"/>
      <c r="YH13" s="55"/>
      <c r="YI13" s="55"/>
      <c r="YJ13" s="55"/>
      <c r="YK13" s="55"/>
      <c r="YL13" s="55"/>
      <c r="YM13" s="55"/>
      <c r="YN13" s="55"/>
      <c r="YO13" s="55"/>
      <c r="YP13" s="55"/>
      <c r="YQ13" s="55"/>
      <c r="YR13" s="55"/>
      <c r="YS13" s="55"/>
      <c r="YT13" s="55"/>
      <c r="YU13" s="55"/>
      <c r="YV13" s="55"/>
      <c r="YW13" s="55"/>
      <c r="YX13" s="55"/>
      <c r="YY13" s="55"/>
      <c r="YZ13" s="55"/>
      <c r="ZA13" s="55"/>
      <c r="ZB13" s="55"/>
      <c r="ZC13" s="55"/>
      <c r="ZD13" s="55"/>
      <c r="ZE13" s="55"/>
      <c r="ZF13" s="55"/>
      <c r="ZG13" s="55"/>
      <c r="ZH13" s="55"/>
      <c r="ZI13" s="55"/>
      <c r="ZJ13" s="55"/>
      <c r="ZK13" s="55"/>
      <c r="ZL13" s="55"/>
      <c r="ZM13" s="55"/>
      <c r="ZN13" s="55"/>
      <c r="ZO13" s="55"/>
      <c r="ZP13" s="55"/>
      <c r="ZQ13" s="55"/>
      <c r="ZR13" s="55"/>
      <c r="ZS13" s="55"/>
      <c r="ZT13" s="55"/>
      <c r="ZU13" s="55"/>
      <c r="ZV13" s="55"/>
      <c r="ZW13" s="55"/>
      <c r="ZX13" s="55"/>
      <c r="ZY13" s="55"/>
      <c r="ZZ13" s="55"/>
      <c r="AAA13" s="55"/>
      <c r="AAB13" s="55"/>
      <c r="AAC13" s="55"/>
      <c r="AAD13" s="55"/>
      <c r="AAE13" s="55"/>
      <c r="AAF13" s="55"/>
      <c r="AAG13" s="55"/>
      <c r="AAH13" s="55"/>
      <c r="AAI13" s="55"/>
      <c r="AAJ13" s="55"/>
      <c r="AAK13" s="55"/>
      <c r="AAL13" s="55"/>
      <c r="AAM13" s="55"/>
      <c r="AAN13" s="55"/>
      <c r="AAO13" s="55"/>
      <c r="AAP13" s="55"/>
      <c r="AAQ13" s="55"/>
      <c r="AAR13" s="55"/>
      <c r="AAS13" s="55"/>
      <c r="AAT13" s="55"/>
      <c r="AAU13" s="55"/>
      <c r="AAV13" s="55"/>
      <c r="AAW13" s="55"/>
      <c r="AAX13" s="55"/>
      <c r="AAY13" s="55"/>
      <c r="AAZ13" s="55"/>
      <c r="ABA13" s="55"/>
      <c r="ABB13" s="55"/>
      <c r="ABC13" s="55"/>
      <c r="ABD13" s="55"/>
      <c r="ABE13" s="55"/>
      <c r="ABF13" s="55"/>
      <c r="ABG13" s="55"/>
      <c r="ABH13" s="55"/>
      <c r="ABI13" s="55"/>
      <c r="ABJ13" s="55"/>
      <c r="ABK13" s="55"/>
      <c r="ABL13" s="55"/>
      <c r="ABM13" s="55"/>
      <c r="ABN13" s="55"/>
      <c r="ABO13" s="55"/>
      <c r="ABP13" s="55"/>
      <c r="ABQ13" s="55"/>
      <c r="ABR13" s="55"/>
      <c r="ABS13" s="55"/>
      <c r="ABT13" s="55"/>
      <c r="ABU13" s="55"/>
      <c r="ABV13" s="55"/>
      <c r="ABW13" s="55"/>
      <c r="ABX13" s="55"/>
      <c r="ABY13" s="55"/>
      <c r="ABZ13" s="55"/>
      <c r="ACA13" s="55"/>
      <c r="ACB13" s="55"/>
      <c r="ACC13" s="55"/>
      <c r="ACD13" s="55"/>
      <c r="ACE13" s="55"/>
      <c r="ACF13" s="55"/>
      <c r="ACG13" s="55"/>
      <c r="ACH13" s="55"/>
      <c r="ACI13" s="55"/>
      <c r="ACJ13" s="55"/>
      <c r="ACK13" s="55"/>
      <c r="ACL13" s="55"/>
      <c r="ACM13" s="55"/>
      <c r="ACN13" s="55"/>
      <c r="ACO13" s="55"/>
      <c r="ACP13" s="55"/>
      <c r="ACQ13" s="55"/>
      <c r="ACR13" s="55"/>
      <c r="ACS13" s="55"/>
      <c r="ACT13" s="55"/>
      <c r="ACU13" s="55"/>
      <c r="ACV13" s="55"/>
      <c r="ACW13" s="55"/>
      <c r="ACX13" s="55"/>
      <c r="ACY13" s="55"/>
      <c r="ACZ13" s="55"/>
      <c r="ADA13" s="55"/>
      <c r="ADB13" s="55"/>
      <c r="ADC13" s="55"/>
      <c r="ADD13" s="55"/>
      <c r="ADE13" s="55"/>
      <c r="ADF13" s="55"/>
      <c r="ADG13" s="55"/>
      <c r="ADH13" s="55"/>
      <c r="ADI13" s="55"/>
      <c r="ADJ13" s="55"/>
      <c r="ADK13" s="55"/>
      <c r="ADL13" s="55"/>
      <c r="ADM13" s="55"/>
      <c r="ADN13" s="55"/>
      <c r="ADO13" s="55"/>
      <c r="ADP13" s="55"/>
      <c r="ADQ13" s="55"/>
      <c r="ADR13" s="55"/>
      <c r="ADS13" s="55"/>
      <c r="ADT13" s="55"/>
      <c r="ADU13" s="55"/>
      <c r="ADV13" s="55"/>
      <c r="ADW13" s="55"/>
      <c r="ADX13" s="55"/>
      <c r="ADY13" s="55"/>
      <c r="ADZ13" s="55"/>
      <c r="AEA13" s="55"/>
      <c r="AEB13" s="55"/>
      <c r="AEC13" s="55"/>
      <c r="AED13" s="55"/>
      <c r="AEE13" s="55"/>
      <c r="AEF13" s="55"/>
      <c r="AEG13" s="55"/>
      <c r="AEH13" s="55"/>
      <c r="AEI13" s="55"/>
      <c r="AEJ13" s="55"/>
      <c r="AEK13" s="55"/>
      <c r="AEL13" s="55"/>
      <c r="AEM13" s="55"/>
      <c r="AEN13" s="55"/>
      <c r="AEO13" s="55"/>
      <c r="AEP13" s="55"/>
      <c r="AEQ13" s="55"/>
      <c r="AER13" s="55"/>
      <c r="AES13" s="55"/>
      <c r="AET13" s="55"/>
      <c r="AEU13" s="55"/>
      <c r="AEV13" s="55"/>
      <c r="AEW13" s="55"/>
      <c r="AEX13" s="55"/>
      <c r="AEY13" s="55"/>
      <c r="AEZ13" s="55"/>
      <c r="AFA13" s="55"/>
      <c r="AFB13" s="55"/>
      <c r="AFC13" s="55"/>
      <c r="AFD13" s="55"/>
      <c r="AFE13" s="55"/>
      <c r="AFF13" s="55"/>
      <c r="AFG13" s="55"/>
      <c r="AFH13" s="55"/>
      <c r="AFI13" s="55"/>
      <c r="AFJ13" s="55"/>
      <c r="AFK13" s="55"/>
      <c r="AFL13" s="55"/>
      <c r="AFM13" s="55"/>
      <c r="AFN13" s="55"/>
      <c r="AFO13" s="55"/>
      <c r="AFP13" s="55"/>
      <c r="AFQ13" s="55"/>
      <c r="AFR13" s="55"/>
      <c r="AFS13" s="55"/>
      <c r="AFT13" s="55"/>
      <c r="AFU13" s="55"/>
      <c r="AFV13" s="55"/>
      <c r="AFW13" s="55"/>
      <c r="AFX13" s="55"/>
      <c r="AFY13" s="55"/>
      <c r="AFZ13" s="55"/>
      <c r="AGA13" s="55"/>
      <c r="AGB13" s="55"/>
      <c r="AGC13" s="55"/>
      <c r="AGD13" s="55"/>
      <c r="AGE13" s="55"/>
      <c r="AGF13" s="55"/>
      <c r="AGG13" s="55"/>
      <c r="AGH13" s="55"/>
      <c r="AGI13" s="55"/>
      <c r="AGJ13" s="55"/>
      <c r="AGK13" s="55"/>
      <c r="AGL13" s="55"/>
      <c r="AGM13" s="55"/>
      <c r="AGN13" s="55"/>
      <c r="AGO13" s="55"/>
      <c r="AGP13" s="55"/>
      <c r="AGQ13" s="55"/>
      <c r="AGR13" s="55"/>
      <c r="AGS13" s="55"/>
      <c r="AGT13" s="55"/>
      <c r="AGU13" s="55"/>
      <c r="AGV13" s="55"/>
      <c r="AGW13" s="55"/>
      <c r="AGX13" s="55"/>
      <c r="AGY13" s="55"/>
      <c r="AGZ13" s="55"/>
      <c r="AHA13" s="55"/>
      <c r="AHB13" s="55"/>
      <c r="AHC13" s="55"/>
      <c r="AHD13" s="55"/>
      <c r="AHE13" s="55"/>
      <c r="AHF13" s="55"/>
      <c r="AHG13" s="55"/>
      <c r="AHH13" s="55"/>
      <c r="AHI13" s="55"/>
      <c r="AHJ13" s="55"/>
      <c r="AHK13" s="55"/>
      <c r="AHL13" s="55"/>
      <c r="AHM13" s="55"/>
      <c r="AHN13" s="55"/>
      <c r="AHO13" s="55"/>
      <c r="AHP13" s="55"/>
      <c r="AHQ13" s="55"/>
      <c r="AHR13" s="55"/>
      <c r="AHS13" s="55"/>
      <c r="AHT13" s="55"/>
      <c r="AHU13" s="55"/>
      <c r="AHV13" s="55"/>
      <c r="AHW13" s="55"/>
      <c r="AHX13" s="55"/>
      <c r="AHY13" s="55"/>
      <c r="AHZ13" s="55"/>
      <c r="AIA13" s="55"/>
      <c r="AIB13" s="55"/>
      <c r="AIC13" s="55"/>
      <c r="AID13" s="55"/>
      <c r="AIE13" s="55"/>
      <c r="AIF13" s="55"/>
      <c r="AIG13" s="55"/>
      <c r="AIH13" s="55"/>
      <c r="AII13" s="55"/>
      <c r="AIJ13" s="55"/>
      <c r="AIK13" s="55"/>
      <c r="AIL13" s="55"/>
      <c r="AIM13" s="55"/>
      <c r="AIN13" s="55"/>
      <c r="AIO13" s="55"/>
      <c r="AIP13" s="55"/>
      <c r="AIQ13" s="55"/>
      <c r="AIR13" s="55"/>
      <c r="AIS13" s="55"/>
      <c r="AIT13" s="55"/>
      <c r="AIU13" s="55"/>
      <c r="AIV13" s="55"/>
      <c r="AIW13" s="55"/>
      <c r="AIX13" s="55"/>
      <c r="AIY13" s="55"/>
      <c r="AIZ13" s="55"/>
      <c r="AJA13" s="55"/>
      <c r="AJB13" s="55"/>
      <c r="AJC13" s="55"/>
      <c r="AJD13" s="55"/>
      <c r="AJE13" s="55"/>
      <c r="AJF13" s="55"/>
      <c r="AJG13" s="55"/>
      <c r="AJH13" s="55"/>
      <c r="AJI13" s="55"/>
      <c r="AJJ13" s="55"/>
      <c r="AJK13" s="55"/>
      <c r="AJL13" s="55"/>
      <c r="AJM13" s="55"/>
      <c r="AJN13" s="55"/>
      <c r="AJO13" s="55"/>
      <c r="AJP13" s="55"/>
      <c r="AJQ13" s="55"/>
      <c r="AJR13" s="55"/>
      <c r="AJS13" s="55"/>
      <c r="AJT13" s="55"/>
      <c r="AJU13" s="55"/>
      <c r="AJV13" s="55"/>
      <c r="AJW13" s="55"/>
      <c r="AJX13" s="55"/>
      <c r="AJY13" s="55"/>
      <c r="AJZ13" s="55"/>
      <c r="AKA13" s="55"/>
      <c r="AKB13" s="55"/>
      <c r="AKC13" s="55"/>
      <c r="AKD13" s="55"/>
      <c r="AKE13" s="55"/>
      <c r="AKF13" s="55"/>
      <c r="AKG13" s="55"/>
      <c r="AKH13" s="55"/>
      <c r="AKI13" s="55"/>
      <c r="AKJ13" s="55"/>
      <c r="AKK13" s="55"/>
      <c r="AKL13" s="55"/>
      <c r="AKM13" s="55"/>
      <c r="AKN13" s="55"/>
      <c r="AKO13" s="55"/>
      <c r="AKP13" s="55"/>
      <c r="AKQ13" s="55"/>
      <c r="AKR13" s="55"/>
      <c r="AKS13" s="55"/>
      <c r="AKT13" s="55"/>
      <c r="AKU13" s="55"/>
      <c r="AKV13" s="55"/>
      <c r="AKW13" s="55"/>
      <c r="AKX13" s="55"/>
      <c r="AKY13" s="55"/>
      <c r="AKZ13" s="55"/>
      <c r="ALA13" s="55"/>
      <c r="ALB13" s="55"/>
      <c r="ALC13" s="55"/>
      <c r="ALD13" s="55"/>
      <c r="ALE13" s="55"/>
      <c r="ALF13" s="55"/>
      <c r="ALG13" s="55"/>
      <c r="ALH13" s="55"/>
      <c r="ALI13" s="55"/>
      <c r="ALJ13" s="55"/>
      <c r="ALK13" s="55"/>
      <c r="ALL13" s="55"/>
      <c r="ALM13" s="55"/>
      <c r="ALN13" s="55"/>
      <c r="ALO13" s="55"/>
      <c r="ALP13" s="55"/>
      <c r="ALQ13" s="55"/>
      <c r="ALR13" s="55"/>
      <c r="ALS13" s="55"/>
      <c r="ALT13" s="55"/>
      <c r="ALU13" s="55"/>
      <c r="ALV13" s="55"/>
      <c r="ALW13" s="55"/>
      <c r="ALX13" s="55"/>
      <c r="ALY13" s="55"/>
      <c r="ALZ13" s="55"/>
      <c r="AMA13" s="55"/>
      <c r="AMB13" s="55"/>
      <c r="AMC13" s="55"/>
      <c r="AMD13" s="55"/>
      <c r="AME13" s="55"/>
      <c r="AMF13" s="55"/>
      <c r="AMG13" s="55"/>
      <c r="AMH13" s="55"/>
      <c r="AMI13" s="55"/>
      <c r="AMJ13" s="55"/>
      <c r="AMK13" s="55"/>
      <c r="AML13" s="55"/>
    </row>
    <row r="14" spans="1:1027" s="56" customFormat="1" ht="12" customHeight="1" x14ac:dyDescent="0.25">
      <c r="B14" s="7" t="s">
        <v>59</v>
      </c>
      <c r="C14" s="8"/>
      <c r="D14" s="8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  <c r="JC14" s="55"/>
      <c r="JD14" s="55"/>
      <c r="JE14" s="55"/>
      <c r="JF14" s="55"/>
      <c r="JG14" s="55"/>
      <c r="JH14" s="55"/>
      <c r="JI14" s="55"/>
      <c r="JJ14" s="55"/>
      <c r="JK14" s="55"/>
      <c r="JL14" s="55"/>
      <c r="JM14" s="55"/>
      <c r="JN14" s="55"/>
      <c r="JO14" s="55"/>
      <c r="JP14" s="55"/>
      <c r="JQ14" s="55"/>
      <c r="JR14" s="55"/>
      <c r="JS14" s="55"/>
      <c r="JT14" s="55"/>
      <c r="JU14" s="55"/>
      <c r="JV14" s="55"/>
      <c r="JW14" s="55"/>
      <c r="JX14" s="55"/>
      <c r="JY14" s="55"/>
      <c r="JZ14" s="55"/>
      <c r="KA14" s="55"/>
      <c r="KB14" s="55"/>
      <c r="KC14" s="55"/>
      <c r="KD14" s="55"/>
      <c r="KE14" s="55"/>
      <c r="KF14" s="55"/>
      <c r="KG14" s="55"/>
      <c r="KH14" s="55"/>
      <c r="KI14" s="55"/>
      <c r="KJ14" s="55"/>
      <c r="KK14" s="55"/>
      <c r="KL14" s="55"/>
      <c r="KM14" s="55"/>
      <c r="KN14" s="55"/>
      <c r="KO14" s="55"/>
      <c r="KP14" s="55"/>
      <c r="KQ14" s="55"/>
      <c r="KR14" s="55"/>
      <c r="KS14" s="55"/>
      <c r="KT14" s="55"/>
      <c r="KU14" s="55"/>
      <c r="KV14" s="55"/>
      <c r="KW14" s="55"/>
      <c r="KX14" s="55"/>
      <c r="KY14" s="55"/>
      <c r="KZ14" s="55"/>
      <c r="LA14" s="55"/>
      <c r="LB14" s="55"/>
      <c r="LC14" s="55"/>
      <c r="LD14" s="55"/>
      <c r="LE14" s="55"/>
      <c r="LF14" s="55"/>
      <c r="LG14" s="55"/>
      <c r="LH14" s="55"/>
      <c r="LI14" s="55"/>
      <c r="LJ14" s="55"/>
      <c r="LK14" s="55"/>
      <c r="LL14" s="55"/>
      <c r="LM14" s="55"/>
      <c r="LN14" s="55"/>
      <c r="LO14" s="55"/>
      <c r="LP14" s="55"/>
      <c r="LQ14" s="55"/>
      <c r="LR14" s="55"/>
      <c r="LS14" s="55"/>
      <c r="LT14" s="55"/>
      <c r="LU14" s="55"/>
      <c r="LV14" s="55"/>
      <c r="LW14" s="55"/>
      <c r="LX14" s="55"/>
      <c r="LY14" s="55"/>
      <c r="LZ14" s="55"/>
      <c r="MA14" s="55"/>
      <c r="MB14" s="55"/>
      <c r="MC14" s="55"/>
      <c r="MD14" s="55"/>
      <c r="ME14" s="55"/>
      <c r="MF14" s="55"/>
      <c r="MG14" s="55"/>
      <c r="MH14" s="55"/>
      <c r="MI14" s="55"/>
      <c r="MJ14" s="55"/>
      <c r="MK14" s="55"/>
      <c r="ML14" s="55"/>
      <c r="MM14" s="55"/>
      <c r="MN14" s="55"/>
      <c r="MO14" s="55"/>
      <c r="MP14" s="55"/>
      <c r="MQ14" s="55"/>
      <c r="MR14" s="55"/>
      <c r="MS14" s="55"/>
      <c r="MT14" s="55"/>
      <c r="MU14" s="55"/>
      <c r="MV14" s="55"/>
      <c r="MW14" s="55"/>
      <c r="MX14" s="55"/>
      <c r="MY14" s="55"/>
      <c r="MZ14" s="55"/>
      <c r="NA14" s="55"/>
      <c r="NB14" s="55"/>
      <c r="NC14" s="55"/>
      <c r="ND14" s="55"/>
      <c r="NE14" s="55"/>
      <c r="NF14" s="55"/>
      <c r="NG14" s="55"/>
      <c r="NH14" s="55"/>
      <c r="NI14" s="55"/>
      <c r="NJ14" s="55"/>
      <c r="NK14" s="55"/>
      <c r="NL14" s="55"/>
      <c r="NM14" s="55"/>
      <c r="NN14" s="55"/>
      <c r="NO14" s="55"/>
      <c r="NP14" s="55"/>
      <c r="NQ14" s="55"/>
      <c r="NR14" s="55"/>
      <c r="NS14" s="55"/>
      <c r="NT14" s="55"/>
      <c r="NU14" s="55"/>
      <c r="NV14" s="55"/>
      <c r="NW14" s="55"/>
      <c r="NX14" s="55"/>
      <c r="NY14" s="55"/>
      <c r="NZ14" s="55"/>
      <c r="OA14" s="55"/>
      <c r="OB14" s="55"/>
      <c r="OC14" s="55"/>
      <c r="OD14" s="55"/>
      <c r="OE14" s="55"/>
      <c r="OF14" s="55"/>
      <c r="OG14" s="55"/>
      <c r="OH14" s="55"/>
      <c r="OI14" s="55"/>
      <c r="OJ14" s="55"/>
      <c r="OK14" s="55"/>
      <c r="OL14" s="55"/>
      <c r="OM14" s="55"/>
      <c r="ON14" s="55"/>
      <c r="OO14" s="55"/>
      <c r="OP14" s="55"/>
      <c r="OQ14" s="55"/>
      <c r="OR14" s="55"/>
      <c r="OS14" s="55"/>
      <c r="OT14" s="55"/>
      <c r="OU14" s="55"/>
      <c r="OV14" s="55"/>
      <c r="OW14" s="55"/>
      <c r="OX14" s="55"/>
      <c r="OY14" s="55"/>
      <c r="OZ14" s="55"/>
      <c r="PA14" s="55"/>
      <c r="PB14" s="55"/>
      <c r="PC14" s="55"/>
      <c r="PD14" s="55"/>
      <c r="PE14" s="55"/>
      <c r="PF14" s="55"/>
      <c r="PG14" s="55"/>
      <c r="PH14" s="55"/>
      <c r="PI14" s="55"/>
      <c r="PJ14" s="55"/>
      <c r="PK14" s="55"/>
      <c r="PL14" s="55"/>
      <c r="PM14" s="55"/>
      <c r="PN14" s="55"/>
      <c r="PO14" s="55"/>
      <c r="PP14" s="55"/>
      <c r="PQ14" s="55"/>
      <c r="PR14" s="55"/>
      <c r="PS14" s="55"/>
      <c r="PT14" s="55"/>
      <c r="PU14" s="55"/>
      <c r="PV14" s="55"/>
      <c r="PW14" s="55"/>
      <c r="PX14" s="55"/>
      <c r="PY14" s="55"/>
      <c r="PZ14" s="55"/>
      <c r="QA14" s="55"/>
      <c r="QB14" s="55"/>
      <c r="QC14" s="55"/>
      <c r="QD14" s="55"/>
      <c r="QE14" s="55"/>
      <c r="QF14" s="55"/>
      <c r="QG14" s="55"/>
      <c r="QH14" s="55"/>
      <c r="QI14" s="55"/>
      <c r="QJ14" s="55"/>
      <c r="QK14" s="55"/>
      <c r="QL14" s="55"/>
      <c r="QM14" s="55"/>
      <c r="QN14" s="55"/>
      <c r="QO14" s="55"/>
      <c r="QP14" s="55"/>
      <c r="QQ14" s="55"/>
      <c r="QR14" s="55"/>
      <c r="QS14" s="55"/>
      <c r="QT14" s="55"/>
      <c r="QU14" s="55"/>
      <c r="QV14" s="55"/>
      <c r="QW14" s="55"/>
      <c r="QX14" s="55"/>
      <c r="QY14" s="55"/>
      <c r="QZ14" s="55"/>
      <c r="RA14" s="55"/>
      <c r="RB14" s="55"/>
      <c r="RC14" s="55"/>
      <c r="RD14" s="55"/>
      <c r="RE14" s="55"/>
      <c r="RF14" s="55"/>
      <c r="RG14" s="55"/>
      <c r="RH14" s="55"/>
      <c r="RI14" s="55"/>
      <c r="RJ14" s="55"/>
      <c r="RK14" s="55"/>
      <c r="RL14" s="55"/>
      <c r="RM14" s="55"/>
      <c r="RN14" s="55"/>
      <c r="RO14" s="55"/>
      <c r="RP14" s="55"/>
      <c r="RQ14" s="55"/>
      <c r="RR14" s="55"/>
      <c r="RS14" s="55"/>
      <c r="RT14" s="55"/>
      <c r="RU14" s="55"/>
      <c r="RV14" s="55"/>
      <c r="RW14" s="55"/>
      <c r="RX14" s="55"/>
      <c r="RY14" s="55"/>
      <c r="RZ14" s="55"/>
      <c r="SA14" s="55"/>
      <c r="SB14" s="55"/>
      <c r="SC14" s="55"/>
      <c r="SD14" s="55"/>
      <c r="SE14" s="55"/>
      <c r="SF14" s="55"/>
      <c r="SG14" s="55"/>
      <c r="SH14" s="55"/>
      <c r="SI14" s="55"/>
      <c r="SJ14" s="55"/>
      <c r="SK14" s="55"/>
      <c r="SL14" s="55"/>
      <c r="SM14" s="55"/>
      <c r="SN14" s="55"/>
      <c r="SO14" s="55"/>
      <c r="SP14" s="55"/>
      <c r="SQ14" s="55"/>
      <c r="SR14" s="55"/>
      <c r="SS14" s="55"/>
      <c r="ST14" s="55"/>
      <c r="SU14" s="55"/>
      <c r="SV14" s="55"/>
      <c r="SW14" s="55"/>
      <c r="SX14" s="55"/>
      <c r="SY14" s="55"/>
      <c r="SZ14" s="55"/>
      <c r="TA14" s="55"/>
      <c r="TB14" s="55"/>
      <c r="TC14" s="55"/>
      <c r="TD14" s="55"/>
      <c r="TE14" s="55"/>
      <c r="TF14" s="55"/>
      <c r="TG14" s="55"/>
      <c r="TH14" s="55"/>
      <c r="TI14" s="55"/>
      <c r="TJ14" s="55"/>
      <c r="TK14" s="55"/>
      <c r="TL14" s="55"/>
      <c r="TM14" s="55"/>
      <c r="TN14" s="55"/>
      <c r="TO14" s="55"/>
      <c r="TP14" s="55"/>
      <c r="TQ14" s="55"/>
      <c r="TR14" s="55"/>
      <c r="TS14" s="55"/>
      <c r="TT14" s="55"/>
      <c r="TU14" s="55"/>
      <c r="TV14" s="55"/>
      <c r="TW14" s="55"/>
      <c r="TX14" s="55"/>
      <c r="TY14" s="55"/>
      <c r="TZ14" s="55"/>
      <c r="UA14" s="55"/>
      <c r="UB14" s="55"/>
      <c r="UC14" s="55"/>
      <c r="UD14" s="55"/>
      <c r="UE14" s="55"/>
      <c r="UF14" s="55"/>
      <c r="UG14" s="55"/>
      <c r="UH14" s="55"/>
      <c r="UI14" s="55"/>
      <c r="UJ14" s="55"/>
      <c r="UK14" s="55"/>
      <c r="UL14" s="55"/>
      <c r="UM14" s="55"/>
      <c r="UN14" s="55"/>
      <c r="UO14" s="55"/>
      <c r="UP14" s="55"/>
      <c r="UQ14" s="55"/>
      <c r="UR14" s="55"/>
      <c r="US14" s="55"/>
      <c r="UT14" s="55"/>
      <c r="UU14" s="55"/>
      <c r="UV14" s="55"/>
      <c r="UW14" s="55"/>
      <c r="UX14" s="55"/>
      <c r="UY14" s="55"/>
      <c r="UZ14" s="55"/>
      <c r="VA14" s="55"/>
      <c r="VB14" s="55"/>
      <c r="VC14" s="55"/>
      <c r="VD14" s="55"/>
      <c r="VE14" s="55"/>
      <c r="VF14" s="55"/>
      <c r="VG14" s="55"/>
      <c r="VH14" s="55"/>
      <c r="VI14" s="55"/>
      <c r="VJ14" s="55"/>
      <c r="VK14" s="55"/>
      <c r="VL14" s="55"/>
      <c r="VM14" s="55"/>
      <c r="VN14" s="55"/>
      <c r="VO14" s="55"/>
      <c r="VP14" s="55"/>
      <c r="VQ14" s="55"/>
      <c r="VR14" s="55"/>
      <c r="VS14" s="55"/>
      <c r="VT14" s="55"/>
      <c r="VU14" s="55"/>
      <c r="VV14" s="55"/>
      <c r="VW14" s="55"/>
      <c r="VX14" s="55"/>
      <c r="VY14" s="55"/>
      <c r="VZ14" s="55"/>
      <c r="WA14" s="55"/>
      <c r="WB14" s="55"/>
      <c r="WC14" s="55"/>
      <c r="WD14" s="55"/>
      <c r="WE14" s="55"/>
      <c r="WF14" s="55"/>
      <c r="WG14" s="55"/>
      <c r="WH14" s="55"/>
      <c r="WI14" s="55"/>
      <c r="WJ14" s="55"/>
      <c r="WK14" s="55"/>
      <c r="WL14" s="55"/>
      <c r="WM14" s="55"/>
      <c r="WN14" s="55"/>
      <c r="WO14" s="55"/>
      <c r="WP14" s="55"/>
      <c r="WQ14" s="55"/>
      <c r="WR14" s="55"/>
      <c r="WS14" s="55"/>
      <c r="WT14" s="55"/>
      <c r="WU14" s="55"/>
      <c r="WV14" s="55"/>
      <c r="WW14" s="55"/>
      <c r="WX14" s="55"/>
      <c r="WY14" s="55"/>
      <c r="WZ14" s="55"/>
      <c r="XA14" s="55"/>
      <c r="XB14" s="55"/>
      <c r="XC14" s="55"/>
      <c r="XD14" s="55"/>
      <c r="XE14" s="55"/>
      <c r="XF14" s="55"/>
      <c r="XG14" s="55"/>
      <c r="XH14" s="55"/>
      <c r="XI14" s="55"/>
      <c r="XJ14" s="55"/>
      <c r="XK14" s="55"/>
      <c r="XL14" s="55"/>
      <c r="XM14" s="55"/>
      <c r="XN14" s="55"/>
      <c r="XO14" s="55"/>
      <c r="XP14" s="55"/>
      <c r="XQ14" s="55"/>
      <c r="XR14" s="55"/>
      <c r="XS14" s="55"/>
      <c r="XT14" s="55"/>
      <c r="XU14" s="55"/>
      <c r="XV14" s="55"/>
      <c r="XW14" s="55"/>
      <c r="XX14" s="55"/>
      <c r="XY14" s="55"/>
      <c r="XZ14" s="55"/>
      <c r="YA14" s="55"/>
      <c r="YB14" s="55"/>
      <c r="YC14" s="55"/>
      <c r="YD14" s="55"/>
      <c r="YE14" s="55"/>
      <c r="YF14" s="55"/>
      <c r="YG14" s="55"/>
      <c r="YH14" s="55"/>
      <c r="YI14" s="55"/>
      <c r="YJ14" s="55"/>
      <c r="YK14" s="55"/>
      <c r="YL14" s="55"/>
      <c r="YM14" s="55"/>
      <c r="YN14" s="55"/>
      <c r="YO14" s="55"/>
      <c r="YP14" s="55"/>
      <c r="YQ14" s="55"/>
      <c r="YR14" s="55"/>
      <c r="YS14" s="55"/>
      <c r="YT14" s="55"/>
      <c r="YU14" s="55"/>
      <c r="YV14" s="55"/>
      <c r="YW14" s="55"/>
      <c r="YX14" s="55"/>
      <c r="YY14" s="55"/>
      <c r="YZ14" s="55"/>
      <c r="ZA14" s="55"/>
      <c r="ZB14" s="55"/>
      <c r="ZC14" s="55"/>
      <c r="ZD14" s="55"/>
      <c r="ZE14" s="55"/>
      <c r="ZF14" s="55"/>
      <c r="ZG14" s="55"/>
      <c r="ZH14" s="55"/>
      <c r="ZI14" s="55"/>
      <c r="ZJ14" s="55"/>
      <c r="ZK14" s="55"/>
      <c r="ZL14" s="55"/>
      <c r="ZM14" s="55"/>
      <c r="ZN14" s="55"/>
      <c r="ZO14" s="55"/>
      <c r="ZP14" s="55"/>
      <c r="ZQ14" s="55"/>
      <c r="ZR14" s="55"/>
      <c r="ZS14" s="55"/>
      <c r="ZT14" s="55"/>
      <c r="ZU14" s="55"/>
      <c r="ZV14" s="55"/>
      <c r="ZW14" s="55"/>
      <c r="ZX14" s="55"/>
      <c r="ZY14" s="55"/>
      <c r="ZZ14" s="55"/>
      <c r="AAA14" s="55"/>
      <c r="AAB14" s="55"/>
      <c r="AAC14" s="55"/>
      <c r="AAD14" s="55"/>
      <c r="AAE14" s="55"/>
      <c r="AAF14" s="55"/>
      <c r="AAG14" s="55"/>
      <c r="AAH14" s="55"/>
      <c r="AAI14" s="55"/>
      <c r="AAJ14" s="55"/>
      <c r="AAK14" s="55"/>
      <c r="AAL14" s="55"/>
      <c r="AAM14" s="55"/>
      <c r="AAN14" s="55"/>
      <c r="AAO14" s="55"/>
      <c r="AAP14" s="55"/>
      <c r="AAQ14" s="55"/>
      <c r="AAR14" s="55"/>
      <c r="AAS14" s="55"/>
      <c r="AAT14" s="55"/>
      <c r="AAU14" s="55"/>
      <c r="AAV14" s="55"/>
      <c r="AAW14" s="55"/>
      <c r="AAX14" s="55"/>
      <c r="AAY14" s="55"/>
      <c r="AAZ14" s="55"/>
      <c r="ABA14" s="55"/>
      <c r="ABB14" s="55"/>
      <c r="ABC14" s="55"/>
      <c r="ABD14" s="55"/>
      <c r="ABE14" s="55"/>
      <c r="ABF14" s="55"/>
      <c r="ABG14" s="55"/>
      <c r="ABH14" s="55"/>
      <c r="ABI14" s="55"/>
      <c r="ABJ14" s="55"/>
      <c r="ABK14" s="55"/>
      <c r="ABL14" s="55"/>
      <c r="ABM14" s="55"/>
      <c r="ABN14" s="55"/>
      <c r="ABO14" s="55"/>
      <c r="ABP14" s="55"/>
      <c r="ABQ14" s="55"/>
      <c r="ABR14" s="55"/>
      <c r="ABS14" s="55"/>
      <c r="ABT14" s="55"/>
      <c r="ABU14" s="55"/>
      <c r="ABV14" s="55"/>
      <c r="ABW14" s="55"/>
      <c r="ABX14" s="55"/>
      <c r="ABY14" s="55"/>
      <c r="ABZ14" s="55"/>
      <c r="ACA14" s="55"/>
      <c r="ACB14" s="55"/>
      <c r="ACC14" s="55"/>
      <c r="ACD14" s="55"/>
      <c r="ACE14" s="55"/>
      <c r="ACF14" s="55"/>
      <c r="ACG14" s="55"/>
      <c r="ACH14" s="55"/>
      <c r="ACI14" s="55"/>
      <c r="ACJ14" s="55"/>
      <c r="ACK14" s="55"/>
      <c r="ACL14" s="55"/>
      <c r="ACM14" s="55"/>
      <c r="ACN14" s="55"/>
      <c r="ACO14" s="55"/>
      <c r="ACP14" s="55"/>
      <c r="ACQ14" s="55"/>
      <c r="ACR14" s="55"/>
      <c r="ACS14" s="55"/>
      <c r="ACT14" s="55"/>
      <c r="ACU14" s="55"/>
      <c r="ACV14" s="55"/>
      <c r="ACW14" s="55"/>
      <c r="ACX14" s="55"/>
      <c r="ACY14" s="55"/>
      <c r="ACZ14" s="55"/>
      <c r="ADA14" s="55"/>
      <c r="ADB14" s="55"/>
      <c r="ADC14" s="55"/>
      <c r="ADD14" s="55"/>
      <c r="ADE14" s="55"/>
      <c r="ADF14" s="55"/>
      <c r="ADG14" s="55"/>
      <c r="ADH14" s="55"/>
      <c r="ADI14" s="55"/>
      <c r="ADJ14" s="55"/>
      <c r="ADK14" s="55"/>
      <c r="ADL14" s="55"/>
      <c r="ADM14" s="55"/>
      <c r="ADN14" s="55"/>
      <c r="ADO14" s="55"/>
      <c r="ADP14" s="55"/>
      <c r="ADQ14" s="55"/>
      <c r="ADR14" s="55"/>
      <c r="ADS14" s="55"/>
      <c r="ADT14" s="55"/>
      <c r="ADU14" s="55"/>
      <c r="ADV14" s="55"/>
      <c r="ADW14" s="55"/>
      <c r="ADX14" s="55"/>
      <c r="ADY14" s="55"/>
      <c r="ADZ14" s="55"/>
      <c r="AEA14" s="55"/>
      <c r="AEB14" s="55"/>
      <c r="AEC14" s="55"/>
      <c r="AED14" s="55"/>
      <c r="AEE14" s="55"/>
      <c r="AEF14" s="55"/>
      <c r="AEG14" s="55"/>
      <c r="AEH14" s="55"/>
      <c r="AEI14" s="55"/>
      <c r="AEJ14" s="55"/>
      <c r="AEK14" s="55"/>
      <c r="AEL14" s="55"/>
      <c r="AEM14" s="55"/>
      <c r="AEN14" s="55"/>
      <c r="AEO14" s="55"/>
      <c r="AEP14" s="55"/>
      <c r="AEQ14" s="55"/>
      <c r="AER14" s="55"/>
      <c r="AES14" s="55"/>
      <c r="AET14" s="55"/>
      <c r="AEU14" s="55"/>
      <c r="AEV14" s="55"/>
      <c r="AEW14" s="55"/>
      <c r="AEX14" s="55"/>
      <c r="AEY14" s="55"/>
      <c r="AEZ14" s="55"/>
      <c r="AFA14" s="55"/>
      <c r="AFB14" s="55"/>
      <c r="AFC14" s="55"/>
      <c r="AFD14" s="55"/>
      <c r="AFE14" s="55"/>
      <c r="AFF14" s="55"/>
      <c r="AFG14" s="55"/>
      <c r="AFH14" s="55"/>
      <c r="AFI14" s="55"/>
      <c r="AFJ14" s="55"/>
      <c r="AFK14" s="55"/>
      <c r="AFL14" s="55"/>
      <c r="AFM14" s="55"/>
      <c r="AFN14" s="55"/>
      <c r="AFO14" s="55"/>
      <c r="AFP14" s="55"/>
      <c r="AFQ14" s="55"/>
      <c r="AFR14" s="55"/>
      <c r="AFS14" s="55"/>
      <c r="AFT14" s="55"/>
      <c r="AFU14" s="55"/>
      <c r="AFV14" s="55"/>
      <c r="AFW14" s="55"/>
      <c r="AFX14" s="55"/>
      <c r="AFY14" s="55"/>
      <c r="AFZ14" s="55"/>
      <c r="AGA14" s="55"/>
      <c r="AGB14" s="55"/>
      <c r="AGC14" s="55"/>
      <c r="AGD14" s="55"/>
      <c r="AGE14" s="55"/>
      <c r="AGF14" s="55"/>
      <c r="AGG14" s="55"/>
      <c r="AGH14" s="55"/>
      <c r="AGI14" s="55"/>
      <c r="AGJ14" s="55"/>
      <c r="AGK14" s="55"/>
      <c r="AGL14" s="55"/>
      <c r="AGM14" s="55"/>
      <c r="AGN14" s="55"/>
      <c r="AGO14" s="55"/>
      <c r="AGP14" s="55"/>
      <c r="AGQ14" s="55"/>
      <c r="AGR14" s="55"/>
      <c r="AGS14" s="55"/>
      <c r="AGT14" s="55"/>
      <c r="AGU14" s="55"/>
      <c r="AGV14" s="55"/>
      <c r="AGW14" s="55"/>
      <c r="AGX14" s="55"/>
      <c r="AGY14" s="55"/>
      <c r="AGZ14" s="55"/>
      <c r="AHA14" s="55"/>
      <c r="AHB14" s="55"/>
      <c r="AHC14" s="55"/>
      <c r="AHD14" s="55"/>
      <c r="AHE14" s="55"/>
      <c r="AHF14" s="55"/>
      <c r="AHG14" s="55"/>
      <c r="AHH14" s="55"/>
      <c r="AHI14" s="55"/>
      <c r="AHJ14" s="55"/>
      <c r="AHK14" s="55"/>
      <c r="AHL14" s="55"/>
      <c r="AHM14" s="55"/>
      <c r="AHN14" s="55"/>
      <c r="AHO14" s="55"/>
      <c r="AHP14" s="55"/>
      <c r="AHQ14" s="55"/>
      <c r="AHR14" s="55"/>
      <c r="AHS14" s="55"/>
      <c r="AHT14" s="55"/>
      <c r="AHU14" s="55"/>
      <c r="AHV14" s="55"/>
      <c r="AHW14" s="55"/>
      <c r="AHX14" s="55"/>
      <c r="AHY14" s="55"/>
      <c r="AHZ14" s="55"/>
      <c r="AIA14" s="55"/>
      <c r="AIB14" s="55"/>
      <c r="AIC14" s="55"/>
      <c r="AID14" s="55"/>
      <c r="AIE14" s="55"/>
      <c r="AIF14" s="55"/>
      <c r="AIG14" s="55"/>
      <c r="AIH14" s="55"/>
      <c r="AII14" s="55"/>
      <c r="AIJ14" s="55"/>
      <c r="AIK14" s="55"/>
      <c r="AIL14" s="55"/>
      <c r="AIM14" s="55"/>
      <c r="AIN14" s="55"/>
      <c r="AIO14" s="55"/>
      <c r="AIP14" s="55"/>
      <c r="AIQ14" s="55"/>
      <c r="AIR14" s="55"/>
      <c r="AIS14" s="55"/>
      <c r="AIT14" s="55"/>
      <c r="AIU14" s="55"/>
      <c r="AIV14" s="55"/>
      <c r="AIW14" s="55"/>
      <c r="AIX14" s="55"/>
      <c r="AIY14" s="55"/>
      <c r="AIZ14" s="55"/>
      <c r="AJA14" s="55"/>
      <c r="AJB14" s="55"/>
      <c r="AJC14" s="55"/>
      <c r="AJD14" s="55"/>
      <c r="AJE14" s="55"/>
      <c r="AJF14" s="55"/>
      <c r="AJG14" s="55"/>
      <c r="AJH14" s="55"/>
      <c r="AJI14" s="55"/>
      <c r="AJJ14" s="55"/>
      <c r="AJK14" s="55"/>
      <c r="AJL14" s="55"/>
      <c r="AJM14" s="55"/>
      <c r="AJN14" s="55"/>
      <c r="AJO14" s="55"/>
      <c r="AJP14" s="55"/>
      <c r="AJQ14" s="55"/>
      <c r="AJR14" s="55"/>
      <c r="AJS14" s="55"/>
      <c r="AJT14" s="55"/>
      <c r="AJU14" s="55"/>
      <c r="AJV14" s="55"/>
      <c r="AJW14" s="55"/>
      <c r="AJX14" s="55"/>
      <c r="AJY14" s="55"/>
      <c r="AJZ14" s="55"/>
      <c r="AKA14" s="55"/>
      <c r="AKB14" s="55"/>
      <c r="AKC14" s="55"/>
      <c r="AKD14" s="55"/>
      <c r="AKE14" s="55"/>
      <c r="AKF14" s="55"/>
      <c r="AKG14" s="55"/>
      <c r="AKH14" s="55"/>
      <c r="AKI14" s="55"/>
      <c r="AKJ14" s="55"/>
      <c r="AKK14" s="55"/>
      <c r="AKL14" s="55"/>
      <c r="AKM14" s="55"/>
      <c r="AKN14" s="55"/>
      <c r="AKO14" s="55"/>
      <c r="AKP14" s="55"/>
      <c r="AKQ14" s="55"/>
      <c r="AKR14" s="55"/>
      <c r="AKS14" s="55"/>
      <c r="AKT14" s="55"/>
      <c r="AKU14" s="55"/>
      <c r="AKV14" s="55"/>
      <c r="AKW14" s="55"/>
      <c r="AKX14" s="55"/>
      <c r="AKY14" s="55"/>
      <c r="AKZ14" s="55"/>
      <c r="ALA14" s="55"/>
      <c r="ALB14" s="55"/>
      <c r="ALC14" s="55"/>
      <c r="ALD14" s="55"/>
      <c r="ALE14" s="55"/>
      <c r="ALF14" s="55"/>
      <c r="ALG14" s="55"/>
      <c r="ALH14" s="55"/>
      <c r="ALI14" s="55"/>
      <c r="ALJ14" s="55"/>
      <c r="ALK14" s="55"/>
      <c r="ALL14" s="55"/>
      <c r="ALM14" s="55"/>
      <c r="ALN14" s="55"/>
      <c r="ALO14" s="55"/>
      <c r="ALP14" s="55"/>
      <c r="ALQ14" s="55"/>
      <c r="ALR14" s="55"/>
      <c r="ALS14" s="55"/>
      <c r="ALT14" s="55"/>
      <c r="ALU14" s="55"/>
      <c r="ALV14" s="55"/>
      <c r="ALW14" s="55"/>
      <c r="ALX14" s="55"/>
      <c r="ALY14" s="55"/>
      <c r="ALZ14" s="55"/>
      <c r="AMA14" s="55"/>
      <c r="AMB14" s="55"/>
      <c r="AMC14" s="55"/>
      <c r="AMD14" s="55"/>
      <c r="AME14" s="55"/>
      <c r="AMF14" s="55"/>
      <c r="AMG14" s="55"/>
      <c r="AMH14" s="55"/>
      <c r="AMI14" s="55"/>
      <c r="AMJ14" s="55"/>
      <c r="AMK14" s="55"/>
      <c r="AML14" s="55"/>
    </row>
    <row r="15" spans="1:1027" s="18" customFormat="1" ht="12.75" customHeight="1" x14ac:dyDescent="0.25">
      <c r="A15" s="33" t="s">
        <v>189</v>
      </c>
      <c r="B15" s="34" t="s">
        <v>188</v>
      </c>
      <c r="C15" s="34" t="s">
        <v>2</v>
      </c>
      <c r="D15" s="34" t="s">
        <v>3</v>
      </c>
      <c r="E15" s="34" t="s">
        <v>77</v>
      </c>
      <c r="F15" s="34" t="s">
        <v>75</v>
      </c>
      <c r="G15" s="35" t="s">
        <v>76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</row>
    <row r="16" spans="1:1027" s="18" customFormat="1" ht="12.75" customHeight="1" x14ac:dyDescent="0.25">
      <c r="A16" s="36">
        <v>1</v>
      </c>
      <c r="B16" s="32">
        <v>1</v>
      </c>
      <c r="C16" s="41" t="s">
        <v>60</v>
      </c>
      <c r="D16" s="32" t="s">
        <v>5</v>
      </c>
      <c r="E16" s="38" t="s">
        <v>81</v>
      </c>
      <c r="F16" s="32" t="s">
        <v>125</v>
      </c>
      <c r="G16" s="39">
        <v>30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</row>
    <row r="17" spans="1:1027" s="18" customFormat="1" ht="12.75" customHeight="1" x14ac:dyDescent="0.25">
      <c r="A17" s="36">
        <v>2</v>
      </c>
      <c r="B17" s="32">
        <v>1</v>
      </c>
      <c r="C17" s="41" t="s">
        <v>32</v>
      </c>
      <c r="D17" s="32" t="s">
        <v>5</v>
      </c>
      <c r="E17" s="38" t="s">
        <v>80</v>
      </c>
      <c r="F17" s="32" t="s">
        <v>126</v>
      </c>
      <c r="G17" s="39">
        <v>25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</row>
    <row r="18" spans="1:1027" s="18" customFormat="1" ht="12.75" customHeight="1" x14ac:dyDescent="0.25">
      <c r="A18" s="36">
        <v>3</v>
      </c>
      <c r="B18" s="32">
        <v>1</v>
      </c>
      <c r="C18" s="41" t="s">
        <v>37</v>
      </c>
      <c r="D18" s="32" t="s">
        <v>5</v>
      </c>
      <c r="E18" s="38" t="s">
        <v>79</v>
      </c>
      <c r="F18" s="32" t="s">
        <v>132</v>
      </c>
      <c r="G18" s="39">
        <v>20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</row>
    <row r="19" spans="1:1027" ht="12.75" customHeight="1" x14ac:dyDescent="0.25">
      <c r="A19" s="44">
        <v>4</v>
      </c>
      <c r="B19" s="45">
        <v>2</v>
      </c>
      <c r="C19" s="46" t="s">
        <v>33</v>
      </c>
      <c r="D19" s="45" t="s">
        <v>7</v>
      </c>
      <c r="E19" s="58" t="s">
        <v>80</v>
      </c>
      <c r="F19" s="45" t="s">
        <v>131</v>
      </c>
      <c r="G19" s="47">
        <v>15</v>
      </c>
      <c r="I19" s="2" t="s">
        <v>118</v>
      </c>
      <c r="AMM19" s="2"/>
    </row>
    <row r="20" spans="1:1027" ht="12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7" ht="12.75" customHeight="1" x14ac:dyDescent="0.25">
      <c r="A21"/>
      <c r="B21"/>
      <c r="C21"/>
      <c r="D21"/>
    </row>
    <row r="22" spans="1:1027" ht="12.75" customHeight="1" x14ac:dyDescent="0.25">
      <c r="A22"/>
      <c r="B22"/>
      <c r="C22"/>
      <c r="D22"/>
    </row>
    <row r="23" spans="1:1027" ht="12.75" customHeight="1" x14ac:dyDescent="0.25">
      <c r="A23"/>
    </row>
    <row r="24" spans="1:1027" ht="12.75" customHeight="1" x14ac:dyDescent="0.25">
      <c r="A24"/>
      <c r="B24"/>
      <c r="C24"/>
      <c r="D24"/>
    </row>
    <row r="25" spans="1:1027" ht="12.75" customHeight="1" x14ac:dyDescent="0.25">
      <c r="A25"/>
      <c r="B25"/>
      <c r="C25"/>
      <c r="D25"/>
    </row>
    <row r="26" spans="1:1027" ht="12.75" customHeight="1" x14ac:dyDescent="0.25">
      <c r="A26"/>
      <c r="B26"/>
      <c r="C26"/>
      <c r="D26"/>
    </row>
    <row r="27" spans="1:1027" x14ac:dyDescent="0.25">
      <c r="A27"/>
      <c r="B27"/>
      <c r="C27"/>
      <c r="D27"/>
    </row>
  </sheetData>
  <sortState ref="A16:H23">
    <sortCondition ref="G20"/>
  </sortState>
  <pageMargins left="1.7" right="1.45" top="1.22" bottom="1.0629921259842521" header="0.35433070866141736" footer="0.55118110236220474"/>
  <pageSetup paperSize="9" scale="8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64"/>
  <sheetViews>
    <sheetView zoomScaleNormal="100" workbookViewId="0">
      <selection sqref="A1:F32"/>
    </sheetView>
  </sheetViews>
  <sheetFormatPr defaultRowHeight="13.8" x14ac:dyDescent="0.25"/>
  <cols>
    <col min="1" max="1" width="11.5546875" style="3"/>
    <col min="2" max="2" width="26.21875" style="3" customWidth="1"/>
    <col min="3" max="3" width="18.44140625" style="3" customWidth="1"/>
    <col min="4" max="4" width="9.33203125" style="3" customWidth="1"/>
    <col min="5" max="5" width="17.88671875" style="3" customWidth="1"/>
    <col min="6" max="6" width="8.88671875" style="3"/>
    <col min="7" max="1026" width="11.5546875" style="3"/>
  </cols>
  <sheetData>
    <row r="1" spans="1:6" ht="12.75" customHeight="1" x14ac:dyDescent="0.25">
      <c r="A1" s="21"/>
      <c r="B1" s="8" t="s">
        <v>82</v>
      </c>
      <c r="C1" s="8"/>
      <c r="D1" s="8"/>
      <c r="E1" s="21"/>
      <c r="F1" s="21"/>
    </row>
    <row r="2" spans="1:6" ht="12.75" customHeight="1" x14ac:dyDescent="0.25">
      <c r="A2" s="21"/>
      <c r="B2" s="7" t="s">
        <v>62</v>
      </c>
      <c r="C2" s="8"/>
      <c r="D2" s="8"/>
      <c r="E2" s="21"/>
      <c r="F2" s="21"/>
    </row>
    <row r="3" spans="1:6" ht="12.75" customHeight="1" x14ac:dyDescent="0.25">
      <c r="A3" s="6" t="s">
        <v>61</v>
      </c>
      <c r="B3" s="21"/>
      <c r="C3" s="21"/>
      <c r="D3" s="21"/>
      <c r="E3" s="21"/>
      <c r="F3" s="21"/>
    </row>
    <row r="4" spans="1:6" ht="12.75" customHeight="1" x14ac:dyDescent="0.25">
      <c r="A4" s="15" t="s">
        <v>1</v>
      </c>
      <c r="B4" s="15" t="s">
        <v>2</v>
      </c>
      <c r="C4" s="15" t="s">
        <v>3</v>
      </c>
      <c r="D4" s="15" t="s">
        <v>77</v>
      </c>
      <c r="E4" s="15" t="s">
        <v>75</v>
      </c>
      <c r="F4" s="15" t="s">
        <v>76</v>
      </c>
    </row>
    <row r="5" spans="1:6" ht="12.75" customHeight="1" x14ac:dyDescent="0.25">
      <c r="A5" s="20">
        <v>1</v>
      </c>
      <c r="B5" s="5"/>
      <c r="C5" s="20"/>
      <c r="D5" s="20"/>
      <c r="E5" s="20"/>
      <c r="F5" s="20"/>
    </row>
    <row r="6" spans="1:6" ht="12.75" customHeight="1" x14ac:dyDescent="0.25">
      <c r="A6" s="4">
        <v>2</v>
      </c>
      <c r="B6" s="5" t="s">
        <v>8</v>
      </c>
      <c r="C6" s="4" t="s">
        <v>5</v>
      </c>
      <c r="D6" s="20" t="s">
        <v>81</v>
      </c>
      <c r="E6" s="20" t="s">
        <v>134</v>
      </c>
      <c r="F6" s="4"/>
    </row>
    <row r="7" spans="1:6" ht="12.75" customHeight="1" x14ac:dyDescent="0.25">
      <c r="A7" s="4">
        <v>3</v>
      </c>
      <c r="B7" s="5" t="s">
        <v>17</v>
      </c>
      <c r="C7" s="4" t="s">
        <v>7</v>
      </c>
      <c r="D7" s="17" t="s">
        <v>80</v>
      </c>
      <c r="E7" s="4">
        <v>56.06</v>
      </c>
      <c r="F7" s="4"/>
    </row>
    <row r="8" spans="1:6" ht="12.6" customHeight="1" x14ac:dyDescent="0.25">
      <c r="A8" s="4">
        <v>4</v>
      </c>
      <c r="B8" s="5" t="s">
        <v>10</v>
      </c>
      <c r="C8" s="4" t="s">
        <v>5</v>
      </c>
      <c r="D8" s="16" t="s">
        <v>80</v>
      </c>
      <c r="E8" s="4" t="s">
        <v>133</v>
      </c>
      <c r="F8" s="4"/>
    </row>
    <row r="9" spans="1:6" ht="12.75" customHeight="1" x14ac:dyDescent="0.25">
      <c r="A9" s="4">
        <v>1</v>
      </c>
      <c r="B9" s="5"/>
      <c r="C9" s="4"/>
      <c r="D9" s="20"/>
      <c r="E9" s="4"/>
      <c r="F9" s="4"/>
    </row>
    <row r="10" spans="1:6" ht="12.75" customHeight="1" x14ac:dyDescent="0.25">
      <c r="A10" s="20">
        <v>2</v>
      </c>
      <c r="B10" s="5" t="s">
        <v>64</v>
      </c>
      <c r="C10" s="9" t="s">
        <v>7</v>
      </c>
      <c r="D10" s="19" t="s">
        <v>79</v>
      </c>
      <c r="E10" s="20">
        <v>34.799999999999997</v>
      </c>
      <c r="F10" s="20"/>
    </row>
    <row r="11" spans="1:6" ht="12.75" customHeight="1" x14ac:dyDescent="0.25">
      <c r="A11" s="20">
        <v>3</v>
      </c>
      <c r="B11" s="5" t="s">
        <v>55</v>
      </c>
      <c r="C11" s="20" t="s">
        <v>5</v>
      </c>
      <c r="D11" s="19" t="s">
        <v>79</v>
      </c>
      <c r="E11" s="20" t="s">
        <v>135</v>
      </c>
      <c r="F11" s="20"/>
    </row>
    <row r="12" spans="1:6" ht="12.75" customHeight="1" x14ac:dyDescent="0.25">
      <c r="A12" s="20">
        <v>4</v>
      </c>
      <c r="B12" s="5" t="s">
        <v>57</v>
      </c>
      <c r="C12" s="20" t="s">
        <v>16</v>
      </c>
      <c r="D12" s="19" t="s">
        <v>80</v>
      </c>
      <c r="E12" s="20" t="s">
        <v>136</v>
      </c>
      <c r="F12" s="20"/>
    </row>
    <row r="13" spans="1:6" ht="12.75" customHeight="1" x14ac:dyDescent="0.25">
      <c r="A13" s="6"/>
      <c r="B13" s="21"/>
      <c r="C13" s="23"/>
      <c r="D13" s="23"/>
      <c r="E13" s="21" t="s">
        <v>118</v>
      </c>
      <c r="F13" s="21"/>
    </row>
    <row r="14" spans="1:6" ht="12.75" customHeight="1" x14ac:dyDescent="0.25">
      <c r="A14" s="6"/>
      <c r="B14" s="7" t="s">
        <v>65</v>
      </c>
      <c r="C14" s="8"/>
      <c r="D14" s="8"/>
      <c r="E14" s="21"/>
      <c r="F14" s="21"/>
    </row>
    <row r="15" spans="1:6" ht="12.75" customHeight="1" x14ac:dyDescent="0.25">
      <c r="A15" s="6" t="s">
        <v>63</v>
      </c>
      <c r="B15" s="21"/>
      <c r="C15" s="21"/>
      <c r="D15" s="21"/>
      <c r="E15" s="21"/>
      <c r="F15" s="21"/>
    </row>
    <row r="16" spans="1:6" ht="12.75" customHeight="1" x14ac:dyDescent="0.25">
      <c r="A16" s="15" t="s">
        <v>1</v>
      </c>
      <c r="B16" s="15" t="s">
        <v>2</v>
      </c>
      <c r="C16" s="15" t="s">
        <v>3</v>
      </c>
      <c r="D16" s="15"/>
      <c r="E16" s="15" t="s">
        <v>75</v>
      </c>
      <c r="F16" s="15" t="s">
        <v>76</v>
      </c>
    </row>
    <row r="17" spans="1:6" ht="12.75" customHeight="1" x14ac:dyDescent="0.25">
      <c r="A17" s="4">
        <v>1</v>
      </c>
      <c r="B17" s="5" t="s">
        <v>31</v>
      </c>
      <c r="C17" s="4" t="s">
        <v>5</v>
      </c>
      <c r="D17" s="19" t="s">
        <v>80</v>
      </c>
      <c r="E17" s="4">
        <v>43.15</v>
      </c>
      <c r="F17" s="4"/>
    </row>
    <row r="18" spans="1:6" ht="12.75" customHeight="1" x14ac:dyDescent="0.25">
      <c r="A18" s="20">
        <v>2</v>
      </c>
      <c r="B18" s="5" t="s">
        <v>25</v>
      </c>
      <c r="C18" s="20" t="s">
        <v>5</v>
      </c>
      <c r="D18" s="20" t="s">
        <v>81</v>
      </c>
      <c r="E18" s="20" t="s">
        <v>137</v>
      </c>
      <c r="F18" s="20"/>
    </row>
    <row r="19" spans="1:6" ht="12.75" customHeight="1" x14ac:dyDescent="0.25">
      <c r="A19" s="4">
        <v>3</v>
      </c>
      <c r="B19" s="5" t="s">
        <v>60</v>
      </c>
      <c r="C19" s="4" t="s">
        <v>5</v>
      </c>
      <c r="D19" s="4" t="s">
        <v>81</v>
      </c>
      <c r="E19" s="4">
        <v>54.31</v>
      </c>
      <c r="F19" s="4"/>
    </row>
    <row r="20" spans="1:6" ht="12.75" customHeight="1" x14ac:dyDescent="0.25">
      <c r="A20" s="20">
        <v>4</v>
      </c>
      <c r="B20" s="5" t="s">
        <v>49</v>
      </c>
      <c r="C20" s="20" t="s">
        <v>5</v>
      </c>
      <c r="D20" s="19" t="s">
        <v>79</v>
      </c>
      <c r="E20" s="20">
        <v>44.19</v>
      </c>
      <c r="F20" s="20"/>
    </row>
    <row r="21" spans="1:6" ht="12.75" customHeight="1" x14ac:dyDescent="0.25">
      <c r="A21" s="6" t="s">
        <v>66</v>
      </c>
      <c r="B21" s="21"/>
      <c r="C21" s="21"/>
      <c r="D21" s="21"/>
      <c r="E21" s="21"/>
      <c r="F21" s="21"/>
    </row>
    <row r="22" spans="1:6" ht="12.75" customHeight="1" x14ac:dyDescent="0.25">
      <c r="A22" s="20" t="s">
        <v>1</v>
      </c>
      <c r="B22" s="20" t="s">
        <v>2</v>
      </c>
      <c r="C22" s="20" t="s">
        <v>3</v>
      </c>
      <c r="D22" s="20"/>
      <c r="E22" s="20" t="s">
        <v>75</v>
      </c>
      <c r="F22" s="20" t="s">
        <v>76</v>
      </c>
    </row>
    <row r="23" spans="1:6" ht="12.75" customHeight="1" x14ac:dyDescent="0.25">
      <c r="A23" s="20">
        <v>1</v>
      </c>
      <c r="B23" s="5" t="s">
        <v>52</v>
      </c>
      <c r="C23" s="20" t="s">
        <v>5</v>
      </c>
      <c r="D23" s="19" t="s">
        <v>79</v>
      </c>
      <c r="E23" s="20">
        <v>44.1</v>
      </c>
      <c r="F23" s="20"/>
    </row>
    <row r="24" spans="1:6" ht="12.75" customHeight="1" x14ac:dyDescent="0.25">
      <c r="A24" s="20">
        <v>2</v>
      </c>
      <c r="B24" s="5" t="s">
        <v>50</v>
      </c>
      <c r="C24" s="20" t="s">
        <v>7</v>
      </c>
      <c r="D24" s="19" t="s">
        <v>79</v>
      </c>
      <c r="E24" s="20">
        <v>43.11</v>
      </c>
      <c r="F24" s="20"/>
    </row>
    <row r="25" spans="1:6" ht="12.75" customHeight="1" x14ac:dyDescent="0.25">
      <c r="A25" s="20">
        <v>3</v>
      </c>
      <c r="B25" s="5" t="s">
        <v>51</v>
      </c>
      <c r="C25" s="9" t="s">
        <v>7</v>
      </c>
      <c r="D25" s="19" t="s">
        <v>79</v>
      </c>
      <c r="E25" s="20">
        <v>36.450000000000003</v>
      </c>
      <c r="F25" s="20"/>
    </row>
    <row r="26" spans="1:6" ht="12.75" customHeight="1" x14ac:dyDescent="0.25">
      <c r="A26" s="20">
        <v>4</v>
      </c>
      <c r="B26" s="5" t="s">
        <v>34</v>
      </c>
      <c r="C26" s="20" t="s">
        <v>5</v>
      </c>
      <c r="D26" s="19" t="s">
        <v>79</v>
      </c>
      <c r="E26" s="20" t="s">
        <v>138</v>
      </c>
      <c r="F26" s="20"/>
    </row>
    <row r="27" spans="1:6" ht="12.75" customHeight="1" x14ac:dyDescent="0.25">
      <c r="A27" s="6" t="s">
        <v>67</v>
      </c>
      <c r="B27" s="21"/>
      <c r="C27" s="21"/>
      <c r="D27" s="21"/>
      <c r="E27" s="21"/>
      <c r="F27" s="21"/>
    </row>
    <row r="28" spans="1:6" ht="12.75" customHeight="1" x14ac:dyDescent="0.25">
      <c r="A28" s="4" t="s">
        <v>1</v>
      </c>
      <c r="B28" s="20" t="s">
        <v>2</v>
      </c>
      <c r="C28" s="4" t="s">
        <v>3</v>
      </c>
      <c r="D28" s="4"/>
      <c r="E28" s="4" t="s">
        <v>75</v>
      </c>
      <c r="F28" s="4" t="s">
        <v>76</v>
      </c>
    </row>
    <row r="29" spans="1:6" ht="12.75" customHeight="1" x14ac:dyDescent="0.25">
      <c r="A29" s="20">
        <v>1</v>
      </c>
      <c r="B29" s="5" t="s">
        <v>38</v>
      </c>
      <c r="C29" s="20" t="s">
        <v>16</v>
      </c>
      <c r="D29" s="19" t="s">
        <v>80</v>
      </c>
      <c r="E29" s="20">
        <v>39.1</v>
      </c>
      <c r="F29" s="20"/>
    </row>
    <row r="30" spans="1:6" ht="12.75" customHeight="1" x14ac:dyDescent="0.25">
      <c r="A30" s="20">
        <v>2</v>
      </c>
      <c r="B30" s="5" t="s">
        <v>39</v>
      </c>
      <c r="C30" s="9" t="s">
        <v>7</v>
      </c>
      <c r="D30" s="19" t="s">
        <v>79</v>
      </c>
      <c r="E30" s="20">
        <v>31.48</v>
      </c>
      <c r="F30" s="20"/>
    </row>
    <row r="31" spans="1:6" ht="12.75" customHeight="1" x14ac:dyDescent="0.25">
      <c r="A31" s="20">
        <v>3</v>
      </c>
      <c r="B31" s="5" t="s">
        <v>40</v>
      </c>
      <c r="C31" s="20" t="s">
        <v>7</v>
      </c>
      <c r="D31" s="19" t="s">
        <v>79</v>
      </c>
      <c r="E31" s="20">
        <v>36.18</v>
      </c>
      <c r="F31" s="20"/>
    </row>
    <row r="32" spans="1:6" ht="12.75" customHeight="1" x14ac:dyDescent="0.25">
      <c r="A32" s="20">
        <v>4</v>
      </c>
      <c r="B32" s="5" t="s">
        <v>41</v>
      </c>
      <c r="C32" s="20" t="s">
        <v>7</v>
      </c>
      <c r="D32" s="19" t="s">
        <v>79</v>
      </c>
      <c r="E32" s="20">
        <v>32.130000000000003</v>
      </c>
      <c r="F32" s="20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</sheetData>
  <pageMargins left="0.78749999999999998" right="0.78749999999999998" top="1.05277777777778" bottom="1.05277777777778" header="0.78749999999999998" footer="0.78749999999999998"/>
  <pageSetup paperSize="9" scale="94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25"/>
  <sheetViews>
    <sheetView workbookViewId="0">
      <selection activeCell="J20" sqref="J20"/>
    </sheetView>
  </sheetViews>
  <sheetFormatPr defaultRowHeight="13.2" x14ac:dyDescent="0.25"/>
  <cols>
    <col min="1" max="1" width="8.109375" customWidth="1"/>
    <col min="2" max="2" width="8.5546875" customWidth="1"/>
    <col min="3" max="3" width="18.44140625" customWidth="1"/>
    <col min="4" max="4" width="12.5546875" customWidth="1"/>
    <col min="5" max="5" width="10.21875" customWidth="1"/>
  </cols>
  <sheetData>
    <row r="1" spans="1:1027" ht="13.8" x14ac:dyDescent="0.25">
      <c r="A1" s="21"/>
      <c r="B1" s="57" t="s">
        <v>82</v>
      </c>
      <c r="C1" s="8"/>
      <c r="D1" s="8"/>
      <c r="E1" s="21"/>
      <c r="F1" s="21"/>
    </row>
    <row r="2" spans="1:1027" ht="13.8" x14ac:dyDescent="0.25">
      <c r="A2" s="21"/>
      <c r="B2" s="7" t="s">
        <v>62</v>
      </c>
      <c r="C2" s="8"/>
      <c r="D2" s="8"/>
      <c r="E2" s="21"/>
      <c r="F2" s="21"/>
    </row>
    <row r="3" spans="1:1027" s="18" customFormat="1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34" t="s">
        <v>77</v>
      </c>
      <c r="F3" s="34" t="s">
        <v>75</v>
      </c>
      <c r="G3" s="35" t="s">
        <v>76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</row>
    <row r="4" spans="1:1027" ht="13.8" x14ac:dyDescent="0.25">
      <c r="A4" s="36">
        <v>1</v>
      </c>
      <c r="B4" s="32">
        <v>1</v>
      </c>
      <c r="C4" s="41" t="s">
        <v>64</v>
      </c>
      <c r="D4" s="52" t="s">
        <v>7</v>
      </c>
      <c r="E4" s="38" t="s">
        <v>79</v>
      </c>
      <c r="F4" s="32">
        <v>34.799999999999997</v>
      </c>
      <c r="G4" s="39">
        <v>30</v>
      </c>
    </row>
    <row r="5" spans="1:1027" ht="13.8" x14ac:dyDescent="0.25">
      <c r="A5" s="36">
        <v>2</v>
      </c>
      <c r="B5" s="32">
        <v>1</v>
      </c>
      <c r="C5" s="41" t="s">
        <v>17</v>
      </c>
      <c r="D5" s="32" t="s">
        <v>7</v>
      </c>
      <c r="E5" s="38" t="s">
        <v>80</v>
      </c>
      <c r="F5" s="32">
        <v>56.06</v>
      </c>
      <c r="G5" s="39">
        <v>25</v>
      </c>
    </row>
    <row r="6" spans="1:1027" ht="13.8" x14ac:dyDescent="0.25">
      <c r="A6" s="36">
        <v>3</v>
      </c>
      <c r="B6" s="32">
        <v>2</v>
      </c>
      <c r="C6" s="41" t="s">
        <v>55</v>
      </c>
      <c r="D6" s="32" t="s">
        <v>5</v>
      </c>
      <c r="E6" s="38" t="s">
        <v>79</v>
      </c>
      <c r="F6" s="32" t="s">
        <v>135</v>
      </c>
      <c r="G6" s="39">
        <v>20</v>
      </c>
    </row>
    <row r="7" spans="1:1027" ht="13.8" x14ac:dyDescent="0.25">
      <c r="A7" s="36">
        <v>4</v>
      </c>
      <c r="B7" s="32">
        <v>2</v>
      </c>
      <c r="C7" s="41" t="s">
        <v>57</v>
      </c>
      <c r="D7" s="32" t="s">
        <v>16</v>
      </c>
      <c r="E7" s="38" t="s">
        <v>80</v>
      </c>
      <c r="F7" s="32" t="s">
        <v>136</v>
      </c>
      <c r="G7" s="39">
        <v>15</v>
      </c>
    </row>
    <row r="8" spans="1:1027" ht="13.8" x14ac:dyDescent="0.25">
      <c r="A8" s="36">
        <v>5</v>
      </c>
      <c r="B8" s="32">
        <v>3</v>
      </c>
      <c r="C8" s="41" t="s">
        <v>10</v>
      </c>
      <c r="D8" s="32" t="s">
        <v>5</v>
      </c>
      <c r="E8" s="38" t="s">
        <v>80</v>
      </c>
      <c r="F8" s="32" t="s">
        <v>133</v>
      </c>
      <c r="G8" s="39">
        <v>10</v>
      </c>
    </row>
    <row r="9" spans="1:1027" ht="13.8" x14ac:dyDescent="0.25">
      <c r="A9" s="44">
        <v>6</v>
      </c>
      <c r="B9" s="45">
        <v>1</v>
      </c>
      <c r="C9" s="46" t="s">
        <v>8</v>
      </c>
      <c r="D9" s="45" t="s">
        <v>5</v>
      </c>
      <c r="E9" s="45" t="s">
        <v>81</v>
      </c>
      <c r="F9" s="45" t="s">
        <v>134</v>
      </c>
      <c r="G9" s="47"/>
    </row>
    <row r="10" spans="1:1027" ht="24.6" customHeight="1" x14ac:dyDescent="0.25">
      <c r="A10" s="6"/>
      <c r="B10" s="6"/>
      <c r="C10" s="6"/>
      <c r="D10" s="6"/>
      <c r="E10" s="6"/>
      <c r="F10" s="6"/>
    </row>
    <row r="11" spans="1:1027" s="56" customFormat="1" ht="13.8" x14ac:dyDescent="0.25">
      <c r="A11" s="6"/>
      <c r="B11" s="6"/>
      <c r="C11" s="6"/>
      <c r="D11" s="6"/>
      <c r="E11" s="6"/>
      <c r="F11" s="6"/>
    </row>
    <row r="12" spans="1:1027" s="56" customFormat="1" ht="13.8" x14ac:dyDescent="0.25">
      <c r="A12" s="6"/>
      <c r="B12" s="7" t="s">
        <v>65</v>
      </c>
      <c r="C12" s="8"/>
      <c r="D12" s="8"/>
      <c r="E12" s="21"/>
      <c r="F12" s="21"/>
    </row>
    <row r="13" spans="1:1027" s="18" customFormat="1" ht="12.75" customHeight="1" x14ac:dyDescent="0.25">
      <c r="A13" s="33" t="s">
        <v>189</v>
      </c>
      <c r="B13" s="34" t="s">
        <v>188</v>
      </c>
      <c r="C13" s="34" t="s">
        <v>2</v>
      </c>
      <c r="D13" s="34" t="s">
        <v>3</v>
      </c>
      <c r="E13" s="34" t="s">
        <v>77</v>
      </c>
      <c r="F13" s="34" t="s">
        <v>75</v>
      </c>
      <c r="G13" s="35" t="s">
        <v>76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</row>
    <row r="14" spans="1:1027" ht="13.8" x14ac:dyDescent="0.25">
      <c r="A14" s="36">
        <v>1</v>
      </c>
      <c r="B14" s="32">
        <v>1</v>
      </c>
      <c r="C14" s="41" t="s">
        <v>39</v>
      </c>
      <c r="D14" s="52" t="s">
        <v>7</v>
      </c>
      <c r="E14" s="38" t="s">
        <v>79</v>
      </c>
      <c r="F14" s="32">
        <v>31.48</v>
      </c>
      <c r="G14" s="39">
        <v>30</v>
      </c>
    </row>
    <row r="15" spans="1:1027" ht="13.8" x14ac:dyDescent="0.25">
      <c r="A15" s="36">
        <v>2</v>
      </c>
      <c r="B15" s="32">
        <v>2</v>
      </c>
      <c r="C15" s="41" t="s">
        <v>41</v>
      </c>
      <c r="D15" s="32" t="s">
        <v>7</v>
      </c>
      <c r="E15" s="38" t="s">
        <v>79</v>
      </c>
      <c r="F15" s="32">
        <v>32.130000000000003</v>
      </c>
      <c r="G15" s="39">
        <v>25</v>
      </c>
    </row>
    <row r="16" spans="1:1027" ht="13.8" x14ac:dyDescent="0.25">
      <c r="A16" s="36">
        <v>3</v>
      </c>
      <c r="B16" s="32">
        <v>3</v>
      </c>
      <c r="C16" s="41" t="s">
        <v>40</v>
      </c>
      <c r="D16" s="32" t="s">
        <v>7</v>
      </c>
      <c r="E16" s="38" t="s">
        <v>79</v>
      </c>
      <c r="F16" s="32">
        <v>36.18</v>
      </c>
      <c r="G16" s="39">
        <v>20</v>
      </c>
    </row>
    <row r="17" spans="1:7" ht="13.8" x14ac:dyDescent="0.25">
      <c r="A17" s="36">
        <v>4</v>
      </c>
      <c r="B17" s="32">
        <v>4</v>
      </c>
      <c r="C17" s="41" t="s">
        <v>51</v>
      </c>
      <c r="D17" s="52" t="s">
        <v>7</v>
      </c>
      <c r="E17" s="38" t="s">
        <v>79</v>
      </c>
      <c r="F17" s="32">
        <v>36.450000000000003</v>
      </c>
      <c r="G17" s="39">
        <v>15</v>
      </c>
    </row>
    <row r="18" spans="1:7" ht="13.8" x14ac:dyDescent="0.25">
      <c r="A18" s="36">
        <v>5</v>
      </c>
      <c r="B18" s="32">
        <v>1</v>
      </c>
      <c r="C18" s="41" t="s">
        <v>38</v>
      </c>
      <c r="D18" s="32" t="s">
        <v>16</v>
      </c>
      <c r="E18" s="38" t="s">
        <v>80</v>
      </c>
      <c r="F18" s="32">
        <v>39.1</v>
      </c>
      <c r="G18" s="39">
        <v>10</v>
      </c>
    </row>
    <row r="19" spans="1:7" ht="13.8" x14ac:dyDescent="0.25">
      <c r="A19" s="36">
        <v>6</v>
      </c>
      <c r="B19" s="32">
        <v>5</v>
      </c>
      <c r="C19" s="41" t="s">
        <v>50</v>
      </c>
      <c r="D19" s="32" t="s">
        <v>7</v>
      </c>
      <c r="E19" s="38" t="s">
        <v>79</v>
      </c>
      <c r="F19" s="32">
        <v>43.11</v>
      </c>
      <c r="G19" s="39"/>
    </row>
    <row r="20" spans="1:7" ht="13.8" x14ac:dyDescent="0.25">
      <c r="A20" s="36">
        <v>7</v>
      </c>
      <c r="B20" s="32">
        <v>2</v>
      </c>
      <c r="C20" s="41" t="s">
        <v>31</v>
      </c>
      <c r="D20" s="32" t="s">
        <v>5</v>
      </c>
      <c r="E20" s="38" t="s">
        <v>80</v>
      </c>
      <c r="F20" s="32">
        <v>43.15</v>
      </c>
      <c r="G20" s="39"/>
    </row>
    <row r="21" spans="1:7" ht="13.8" x14ac:dyDescent="0.25">
      <c r="A21" s="36">
        <v>8</v>
      </c>
      <c r="B21" s="32">
        <v>6</v>
      </c>
      <c r="C21" s="41" t="s">
        <v>52</v>
      </c>
      <c r="D21" s="32" t="s">
        <v>5</v>
      </c>
      <c r="E21" s="38" t="s">
        <v>79</v>
      </c>
      <c r="F21" s="32">
        <v>44.1</v>
      </c>
      <c r="G21" s="39"/>
    </row>
    <row r="22" spans="1:7" ht="13.8" x14ac:dyDescent="0.25">
      <c r="A22" s="36">
        <v>9</v>
      </c>
      <c r="B22" s="32">
        <v>7</v>
      </c>
      <c r="C22" s="41" t="s">
        <v>49</v>
      </c>
      <c r="D22" s="32" t="s">
        <v>5</v>
      </c>
      <c r="E22" s="38" t="s">
        <v>79</v>
      </c>
      <c r="F22" s="32">
        <v>44.19</v>
      </c>
      <c r="G22" s="39"/>
    </row>
    <row r="23" spans="1:7" ht="13.8" x14ac:dyDescent="0.25">
      <c r="A23" s="36">
        <v>10</v>
      </c>
      <c r="B23" s="32">
        <v>1</v>
      </c>
      <c r="C23" s="41" t="s">
        <v>60</v>
      </c>
      <c r="D23" s="32" t="s">
        <v>5</v>
      </c>
      <c r="E23" s="32" t="s">
        <v>81</v>
      </c>
      <c r="F23" s="32">
        <v>54.31</v>
      </c>
      <c r="G23" s="39"/>
    </row>
    <row r="24" spans="1:7" ht="13.8" x14ac:dyDescent="0.25">
      <c r="A24" s="36">
        <v>11</v>
      </c>
      <c r="B24" s="32">
        <v>8</v>
      </c>
      <c r="C24" s="41" t="s">
        <v>34</v>
      </c>
      <c r="D24" s="32" t="s">
        <v>5</v>
      </c>
      <c r="E24" s="38" t="s">
        <v>79</v>
      </c>
      <c r="F24" s="32" t="s">
        <v>138</v>
      </c>
      <c r="G24" s="39"/>
    </row>
    <row r="25" spans="1:7" ht="13.8" x14ac:dyDescent="0.25">
      <c r="A25" s="44">
        <v>12</v>
      </c>
      <c r="B25" s="45">
        <v>2</v>
      </c>
      <c r="C25" s="46" t="s">
        <v>25</v>
      </c>
      <c r="D25" s="45" t="s">
        <v>5</v>
      </c>
      <c r="E25" s="45" t="s">
        <v>81</v>
      </c>
      <c r="F25" s="45" t="s">
        <v>137</v>
      </c>
      <c r="G25" s="47"/>
    </row>
  </sheetData>
  <sortState ref="A11:H30">
    <sortCondition ref="G15"/>
  </sortState>
  <pageMargins left="1.18" right="1" top="1.22" bottom="1.0629921259842521" header="0.35433070866141736" footer="0.55118110236220474"/>
  <pageSetup paperSize="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26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6.5546875" style="3" customWidth="1"/>
    <col min="2" max="2" width="7.6640625" style="3" customWidth="1"/>
    <col min="3" max="3" width="17.77734375" style="3" customWidth="1"/>
    <col min="4" max="4" width="12.33203125" style="11" customWidth="1"/>
    <col min="5" max="5" width="9.88671875" style="3" customWidth="1"/>
    <col min="6" max="6" width="8.88671875" style="3"/>
  </cols>
  <sheetData>
    <row r="1" spans="1:1027" s="56" customFormat="1" ht="12.75" customHeight="1" x14ac:dyDescent="0.25">
      <c r="A1" s="21"/>
      <c r="B1" s="57" t="s">
        <v>82</v>
      </c>
      <c r="C1" s="8"/>
      <c r="D1" s="54"/>
      <c r="E1" s="21"/>
      <c r="F1" s="21"/>
    </row>
    <row r="2" spans="1:1027" s="56" customFormat="1" ht="12.75" customHeight="1" x14ac:dyDescent="0.25">
      <c r="A2" s="21"/>
      <c r="B2" s="7" t="s">
        <v>68</v>
      </c>
      <c r="C2" s="8"/>
      <c r="D2" s="54"/>
      <c r="E2" s="21"/>
      <c r="F2" s="21"/>
    </row>
    <row r="3" spans="1:1027" s="18" customFormat="1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34" t="s">
        <v>77</v>
      </c>
      <c r="F3" s="34" t="s">
        <v>75</v>
      </c>
      <c r="G3" s="35" t="s">
        <v>76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</row>
    <row r="4" spans="1:1027" ht="12.75" customHeight="1" x14ac:dyDescent="0.25">
      <c r="A4" s="36">
        <v>1</v>
      </c>
      <c r="B4" s="32">
        <v>1</v>
      </c>
      <c r="C4" s="41" t="s">
        <v>21</v>
      </c>
      <c r="D4" s="32" t="s">
        <v>7</v>
      </c>
      <c r="E4" s="38" t="s">
        <v>79</v>
      </c>
      <c r="F4" s="32" t="s">
        <v>146</v>
      </c>
      <c r="G4" s="39">
        <v>30</v>
      </c>
    </row>
    <row r="5" spans="1:1027" ht="12.75" customHeight="1" x14ac:dyDescent="0.25">
      <c r="A5" s="36">
        <v>2</v>
      </c>
      <c r="B5" s="32">
        <v>1</v>
      </c>
      <c r="C5" s="41" t="s">
        <v>46</v>
      </c>
      <c r="D5" s="32" t="s">
        <v>7</v>
      </c>
      <c r="E5" s="38" t="s">
        <v>80</v>
      </c>
      <c r="F5" s="32" t="s">
        <v>144</v>
      </c>
      <c r="G5" s="39">
        <v>25</v>
      </c>
    </row>
    <row r="6" spans="1:1027" ht="12.75" customHeight="1" x14ac:dyDescent="0.25">
      <c r="A6" s="36">
        <v>3</v>
      </c>
      <c r="B6" s="32">
        <v>2</v>
      </c>
      <c r="C6" s="41" t="s">
        <v>18</v>
      </c>
      <c r="D6" s="32" t="s">
        <v>7</v>
      </c>
      <c r="E6" s="38" t="s">
        <v>79</v>
      </c>
      <c r="F6" s="32" t="s">
        <v>147</v>
      </c>
      <c r="G6" s="39">
        <v>20</v>
      </c>
    </row>
    <row r="7" spans="1:1027" ht="12.75" customHeight="1" x14ac:dyDescent="0.25">
      <c r="A7" s="36">
        <v>4</v>
      </c>
      <c r="B7" s="32">
        <v>2</v>
      </c>
      <c r="C7" s="41" t="s">
        <v>20</v>
      </c>
      <c r="D7" s="32" t="s">
        <v>16</v>
      </c>
      <c r="E7" s="38" t="s">
        <v>80</v>
      </c>
      <c r="F7" s="32" t="s">
        <v>143</v>
      </c>
      <c r="G7" s="39">
        <v>15</v>
      </c>
    </row>
    <row r="8" spans="1:1027" ht="12.75" customHeight="1" x14ac:dyDescent="0.25">
      <c r="A8" s="36">
        <v>5</v>
      </c>
      <c r="B8" s="32">
        <v>3</v>
      </c>
      <c r="C8" s="41" t="s">
        <v>69</v>
      </c>
      <c r="D8" s="32" t="s">
        <v>7</v>
      </c>
      <c r="E8" s="38" t="s">
        <v>79</v>
      </c>
      <c r="F8" s="32" t="s">
        <v>145</v>
      </c>
      <c r="G8" s="39">
        <v>10</v>
      </c>
    </row>
    <row r="9" spans="1:1027" ht="12.75" customHeight="1" x14ac:dyDescent="0.25">
      <c r="A9" s="36">
        <v>6</v>
      </c>
      <c r="B9" s="32">
        <v>4</v>
      </c>
      <c r="C9" s="41" t="s">
        <v>58</v>
      </c>
      <c r="D9" s="32" t="s">
        <v>5</v>
      </c>
      <c r="E9" s="38" t="s">
        <v>79</v>
      </c>
      <c r="F9" s="32" t="s">
        <v>148</v>
      </c>
      <c r="G9" s="39"/>
    </row>
    <row r="10" spans="1:1027" ht="12.75" customHeight="1" x14ac:dyDescent="0.25">
      <c r="A10" s="36">
        <v>7</v>
      </c>
      <c r="B10" s="32">
        <v>3</v>
      </c>
      <c r="C10" s="41" t="s">
        <v>14</v>
      </c>
      <c r="D10" s="32" t="s">
        <v>7</v>
      </c>
      <c r="E10" s="38" t="s">
        <v>80</v>
      </c>
      <c r="F10" s="32" t="s">
        <v>139</v>
      </c>
      <c r="G10" s="39"/>
    </row>
    <row r="11" spans="1:1027" ht="12.75" customHeight="1" x14ac:dyDescent="0.25">
      <c r="A11" s="36">
        <v>8</v>
      </c>
      <c r="B11" s="32">
        <v>4</v>
      </c>
      <c r="C11" s="41" t="s">
        <v>57</v>
      </c>
      <c r="D11" s="32" t="s">
        <v>16</v>
      </c>
      <c r="E11" s="38" t="s">
        <v>80</v>
      </c>
      <c r="F11" s="32" t="s">
        <v>141</v>
      </c>
      <c r="G11" s="39"/>
    </row>
    <row r="12" spans="1:1027" ht="12.75" customHeight="1" x14ac:dyDescent="0.25">
      <c r="A12" s="44">
        <v>9</v>
      </c>
      <c r="B12" s="45">
        <v>5</v>
      </c>
      <c r="C12" s="46" t="s">
        <v>11</v>
      </c>
      <c r="D12" s="45" t="s">
        <v>5</v>
      </c>
      <c r="E12" s="58" t="s">
        <v>80</v>
      </c>
      <c r="F12" s="45" t="s">
        <v>140</v>
      </c>
      <c r="G12" s="47"/>
    </row>
    <row r="13" spans="1:1027" ht="12.75" customHeight="1" x14ac:dyDescent="0.25">
      <c r="A13"/>
      <c r="B13"/>
      <c r="C13"/>
      <c r="D13"/>
      <c r="E13"/>
      <c r="F13"/>
    </row>
    <row r="14" spans="1:1027" ht="12.75" customHeight="1" x14ac:dyDescent="0.25">
      <c r="A14"/>
      <c r="B14"/>
      <c r="C14"/>
      <c r="D14"/>
      <c r="E14"/>
      <c r="F14"/>
    </row>
    <row r="15" spans="1:1027" ht="12.75" customHeight="1" x14ac:dyDescent="0.25">
      <c r="A15"/>
      <c r="B15"/>
      <c r="C15"/>
      <c r="D15"/>
      <c r="E15"/>
      <c r="F15"/>
    </row>
    <row r="16" spans="1:1027" ht="12.75" customHeight="1" x14ac:dyDescent="0.25">
      <c r="A16" s="6"/>
      <c r="C16" s="10"/>
      <c r="D16" s="14"/>
    </row>
    <row r="17" spans="1:1027" s="56" customFormat="1" ht="12.75" customHeight="1" x14ac:dyDescent="0.25">
      <c r="A17" s="6"/>
      <c r="B17" s="7" t="s">
        <v>70</v>
      </c>
      <c r="C17" s="8"/>
      <c r="D17" s="54"/>
      <c r="E17" s="21"/>
      <c r="F17" s="21"/>
    </row>
    <row r="18" spans="1:1027" s="18" customFormat="1" ht="12.75" customHeight="1" x14ac:dyDescent="0.25">
      <c r="A18" s="33" t="s">
        <v>189</v>
      </c>
      <c r="B18" s="34" t="s">
        <v>188</v>
      </c>
      <c r="C18" s="34" t="s">
        <v>2</v>
      </c>
      <c r="D18" s="34" t="s">
        <v>3</v>
      </c>
      <c r="E18" s="34" t="s">
        <v>77</v>
      </c>
      <c r="F18" s="34" t="s">
        <v>75</v>
      </c>
      <c r="G18" s="35" t="s">
        <v>76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</row>
    <row r="19" spans="1:1027" s="18" customFormat="1" ht="12.75" customHeight="1" x14ac:dyDescent="0.25">
      <c r="A19" s="36">
        <v>1</v>
      </c>
      <c r="B19" s="32">
        <v>1</v>
      </c>
      <c r="C19" s="37" t="s">
        <v>39</v>
      </c>
      <c r="D19" s="52" t="s">
        <v>7</v>
      </c>
      <c r="E19" s="38" t="s">
        <v>79</v>
      </c>
      <c r="F19" s="32" t="s">
        <v>149</v>
      </c>
      <c r="G19" s="39">
        <v>30</v>
      </c>
    </row>
    <row r="20" spans="1:1027" ht="12.75" customHeight="1" x14ac:dyDescent="0.25">
      <c r="A20" s="36">
        <v>2</v>
      </c>
      <c r="B20" s="32">
        <v>2</v>
      </c>
      <c r="C20" s="37" t="s">
        <v>41</v>
      </c>
      <c r="D20" s="38" t="s">
        <v>7</v>
      </c>
      <c r="E20" s="38" t="s">
        <v>79</v>
      </c>
      <c r="F20" s="32" t="s">
        <v>150</v>
      </c>
      <c r="G20" s="39">
        <v>25</v>
      </c>
    </row>
    <row r="21" spans="1:1027" ht="12.75" customHeight="1" x14ac:dyDescent="0.25">
      <c r="A21" s="36">
        <v>3</v>
      </c>
      <c r="B21" s="32">
        <v>3</v>
      </c>
      <c r="C21" s="41" t="s">
        <v>36</v>
      </c>
      <c r="D21" s="32" t="s">
        <v>7</v>
      </c>
      <c r="E21" s="38" t="s">
        <v>79</v>
      </c>
      <c r="F21" s="32" t="s">
        <v>152</v>
      </c>
      <c r="G21" s="39">
        <v>20</v>
      </c>
    </row>
    <row r="22" spans="1:1027" ht="12.75" customHeight="1" x14ac:dyDescent="0.25">
      <c r="A22" s="44">
        <v>4</v>
      </c>
      <c r="B22" s="45">
        <v>4</v>
      </c>
      <c r="C22" s="50" t="s">
        <v>53</v>
      </c>
      <c r="D22" s="45" t="s">
        <v>7</v>
      </c>
      <c r="E22" s="58" t="s">
        <v>79</v>
      </c>
      <c r="F22" s="45" t="s">
        <v>151</v>
      </c>
      <c r="G22" s="47">
        <v>15</v>
      </c>
    </row>
    <row r="23" spans="1:1027" ht="12.75" customHeight="1" x14ac:dyDescent="0.25">
      <c r="A23"/>
      <c r="B23"/>
      <c r="C23"/>
      <c r="D23"/>
      <c r="E23"/>
      <c r="F23"/>
    </row>
    <row r="24" spans="1:1027" ht="12.75" customHeight="1" x14ac:dyDescent="0.25"/>
    <row r="25" spans="1:1027" ht="12.75" customHeight="1" x14ac:dyDescent="0.25"/>
    <row r="26" spans="1:1027" ht="12.75" customHeight="1" x14ac:dyDescent="0.25"/>
  </sheetData>
  <sortState ref="A22:H28">
    <sortCondition ref="G25"/>
  </sortState>
  <pageMargins left="1.18" right="1" top="1.22" bottom="1.0629921259842521" header="0.35433070866141736" footer="0.55118110236220474"/>
  <pageSetup paperSize="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7.88671875" style="3" customWidth="1"/>
    <col min="2" max="2" width="8.6640625" style="3" customWidth="1"/>
    <col min="3" max="3" width="18.21875" style="3" customWidth="1"/>
    <col min="4" max="4" width="12.33203125" style="3" customWidth="1"/>
    <col min="5" max="5" width="10.21875" style="3" customWidth="1"/>
    <col min="6" max="6" width="8.88671875" style="3"/>
  </cols>
  <sheetData>
    <row r="1" spans="1:7" s="56" customFormat="1" ht="12.75" customHeight="1" x14ac:dyDescent="0.25">
      <c r="A1" s="21"/>
      <c r="B1" s="57" t="s">
        <v>82</v>
      </c>
      <c r="C1" s="8"/>
      <c r="D1" s="8"/>
      <c r="E1" s="21"/>
      <c r="F1" s="21"/>
    </row>
    <row r="2" spans="1:7" s="56" customFormat="1" ht="12.75" customHeight="1" x14ac:dyDescent="0.25">
      <c r="A2" s="21"/>
      <c r="B2" s="7" t="s">
        <v>71</v>
      </c>
      <c r="C2" s="8"/>
      <c r="D2" s="8"/>
      <c r="E2" s="21"/>
      <c r="F2" s="21"/>
    </row>
    <row r="3" spans="1:7" ht="12.75" customHeight="1" x14ac:dyDescent="0.25">
      <c r="A3" s="33" t="s">
        <v>189</v>
      </c>
      <c r="B3" s="34" t="s">
        <v>188</v>
      </c>
      <c r="C3" s="34" t="s">
        <v>2</v>
      </c>
      <c r="D3" s="34" t="s">
        <v>3</v>
      </c>
      <c r="E3" s="34" t="s">
        <v>77</v>
      </c>
      <c r="F3" s="34" t="s">
        <v>75</v>
      </c>
      <c r="G3" s="35" t="s">
        <v>76</v>
      </c>
    </row>
    <row r="4" spans="1:7" ht="12.75" customHeight="1" x14ac:dyDescent="0.25">
      <c r="A4" s="36">
        <v>1</v>
      </c>
      <c r="B4" s="32">
        <v>1</v>
      </c>
      <c r="C4" s="41" t="s">
        <v>69</v>
      </c>
      <c r="D4" s="32" t="s">
        <v>7</v>
      </c>
      <c r="E4" s="38" t="s">
        <v>79</v>
      </c>
      <c r="F4" s="32">
        <v>47.68</v>
      </c>
      <c r="G4" s="39">
        <v>30</v>
      </c>
    </row>
    <row r="5" spans="1:7" ht="12.75" customHeight="1" x14ac:dyDescent="0.25">
      <c r="A5" s="36">
        <v>2</v>
      </c>
      <c r="B5" s="32">
        <v>1</v>
      </c>
      <c r="C5" s="41" t="s">
        <v>78</v>
      </c>
      <c r="D5" s="32" t="s">
        <v>5</v>
      </c>
      <c r="E5" s="38" t="s">
        <v>79</v>
      </c>
      <c r="F5" s="32">
        <v>47.78</v>
      </c>
      <c r="G5" s="39">
        <v>30</v>
      </c>
    </row>
    <row r="6" spans="1:7" ht="12.75" customHeight="1" x14ac:dyDescent="0.25">
      <c r="A6" s="36">
        <v>3</v>
      </c>
      <c r="B6" s="32">
        <v>1</v>
      </c>
      <c r="C6" s="41" t="s">
        <v>12</v>
      </c>
      <c r="D6" s="32" t="s">
        <v>7</v>
      </c>
      <c r="E6" s="38" t="s">
        <v>80</v>
      </c>
      <c r="F6" s="32">
        <v>52.6</v>
      </c>
      <c r="G6" s="39">
        <v>25</v>
      </c>
    </row>
    <row r="7" spans="1:7" s="18" customFormat="1" ht="12.75" customHeight="1" x14ac:dyDescent="0.25">
      <c r="A7" s="36">
        <v>4</v>
      </c>
      <c r="B7" s="32">
        <v>2</v>
      </c>
      <c r="C7" s="41" t="s">
        <v>72</v>
      </c>
      <c r="D7" s="32" t="s">
        <v>5</v>
      </c>
      <c r="E7" s="38" t="s">
        <v>80</v>
      </c>
      <c r="F7" s="32">
        <v>52.89</v>
      </c>
      <c r="G7" s="39">
        <v>20</v>
      </c>
    </row>
    <row r="8" spans="1:7" ht="12.75" customHeight="1" x14ac:dyDescent="0.25">
      <c r="A8" s="36">
        <v>5</v>
      </c>
      <c r="B8" s="32">
        <v>2</v>
      </c>
      <c r="C8" s="41" t="s">
        <v>58</v>
      </c>
      <c r="D8" s="32" t="s">
        <v>5</v>
      </c>
      <c r="E8" s="38" t="s">
        <v>79</v>
      </c>
      <c r="F8" s="32">
        <v>57.96</v>
      </c>
      <c r="G8" s="39">
        <v>15</v>
      </c>
    </row>
    <row r="9" spans="1:7" ht="12.75" customHeight="1" x14ac:dyDescent="0.25">
      <c r="A9" s="36">
        <v>6</v>
      </c>
      <c r="B9" s="32">
        <v>3</v>
      </c>
      <c r="C9" s="41" t="s">
        <v>14</v>
      </c>
      <c r="D9" s="32" t="s">
        <v>7</v>
      </c>
      <c r="E9" s="38" t="s">
        <v>80</v>
      </c>
      <c r="F9" s="32" t="s">
        <v>153</v>
      </c>
      <c r="G9" s="39">
        <v>10</v>
      </c>
    </row>
    <row r="10" spans="1:7" ht="12.75" customHeight="1" x14ac:dyDescent="0.25">
      <c r="A10" s="36">
        <v>7</v>
      </c>
      <c r="B10" s="32">
        <v>4</v>
      </c>
      <c r="C10" s="41" t="s">
        <v>17</v>
      </c>
      <c r="D10" s="32" t="s">
        <v>7</v>
      </c>
      <c r="E10" s="38" t="s">
        <v>80</v>
      </c>
      <c r="F10" s="32" t="s">
        <v>156</v>
      </c>
      <c r="G10" s="39"/>
    </row>
    <row r="11" spans="1:7" ht="12.75" customHeight="1" x14ac:dyDescent="0.25">
      <c r="A11" s="36">
        <v>8</v>
      </c>
      <c r="B11" s="32">
        <v>5</v>
      </c>
      <c r="C11" s="41" t="s">
        <v>11</v>
      </c>
      <c r="D11" s="32" t="s">
        <v>5</v>
      </c>
      <c r="E11" s="38" t="s">
        <v>80</v>
      </c>
      <c r="F11" s="32" t="s">
        <v>155</v>
      </c>
      <c r="G11" s="39"/>
    </row>
    <row r="12" spans="1:7" ht="12.75" customHeight="1" x14ac:dyDescent="0.25">
      <c r="A12" s="36">
        <v>9</v>
      </c>
      <c r="B12" s="32">
        <v>3</v>
      </c>
      <c r="C12" s="41" t="s">
        <v>44</v>
      </c>
      <c r="D12" s="32" t="s">
        <v>5</v>
      </c>
      <c r="E12" s="38" t="s">
        <v>79</v>
      </c>
      <c r="F12" s="32" t="s">
        <v>157</v>
      </c>
      <c r="G12" s="39"/>
    </row>
    <row r="13" spans="1:7" ht="12.75" customHeight="1" x14ac:dyDescent="0.25">
      <c r="A13" s="36">
        <v>10</v>
      </c>
      <c r="B13" s="32">
        <v>6</v>
      </c>
      <c r="C13" s="41" t="s">
        <v>73</v>
      </c>
      <c r="D13" s="32" t="s">
        <v>5</v>
      </c>
      <c r="E13" s="38" t="s">
        <v>80</v>
      </c>
      <c r="F13" s="32" t="s">
        <v>158</v>
      </c>
      <c r="G13" s="39"/>
    </row>
    <row r="14" spans="1:7" ht="12.75" customHeight="1" x14ac:dyDescent="0.25">
      <c r="A14" s="36">
        <v>11</v>
      </c>
      <c r="B14" s="32">
        <v>7</v>
      </c>
      <c r="C14" s="41" t="s">
        <v>47</v>
      </c>
      <c r="D14" s="32" t="s">
        <v>5</v>
      </c>
      <c r="E14" s="38" t="s">
        <v>80</v>
      </c>
      <c r="F14" s="32" t="s">
        <v>154</v>
      </c>
      <c r="G14" s="39"/>
    </row>
    <row r="15" spans="1:7" ht="12.75" customHeight="1" x14ac:dyDescent="0.25">
      <c r="A15" s="44">
        <v>12</v>
      </c>
      <c r="B15" s="45">
        <v>4</v>
      </c>
      <c r="C15" s="46" t="s">
        <v>45</v>
      </c>
      <c r="D15" s="45" t="s">
        <v>5</v>
      </c>
      <c r="E15" s="58" t="s">
        <v>79</v>
      </c>
      <c r="F15" s="45" t="s">
        <v>163</v>
      </c>
      <c r="G15" s="47"/>
    </row>
    <row r="16" spans="1:7" ht="12.75" customHeight="1" x14ac:dyDescent="0.25">
      <c r="A16"/>
      <c r="B16"/>
      <c r="C16"/>
      <c r="D16"/>
      <c r="E16"/>
      <c r="F16"/>
    </row>
    <row r="17" spans="1:6" ht="12.75" customHeight="1" x14ac:dyDescent="0.25">
      <c r="A17"/>
      <c r="B17"/>
      <c r="C17"/>
      <c r="D17"/>
      <c r="E17"/>
      <c r="F17"/>
    </row>
    <row r="18" spans="1:6" ht="12.75" customHeight="1" x14ac:dyDescent="0.25">
      <c r="A18"/>
      <c r="B18"/>
      <c r="C18"/>
      <c r="D18"/>
      <c r="E18"/>
      <c r="F18"/>
    </row>
    <row r="19" spans="1:6" ht="12.75" customHeight="1" x14ac:dyDescent="0.25">
      <c r="A19"/>
      <c r="B19"/>
      <c r="C19"/>
      <c r="D19"/>
      <c r="E19"/>
      <c r="F19"/>
    </row>
    <row r="20" spans="1:6" ht="12.75" customHeight="1" x14ac:dyDescent="0.25">
      <c r="A20"/>
      <c r="B20"/>
      <c r="C20"/>
      <c r="D20"/>
      <c r="E20"/>
      <c r="F20"/>
    </row>
    <row r="21" spans="1:6" ht="12.75" customHeight="1" x14ac:dyDescent="0.25">
      <c r="A21" s="6"/>
      <c r="C21" s="10"/>
      <c r="D21" s="10"/>
    </row>
  </sheetData>
  <sortState ref="A1:G20">
    <sortCondition ref="F5"/>
  </sortState>
  <pageMargins left="1.18" right="1" top="1.22" bottom="1.0629921259842521" header="0.35433070866141736" footer="0.55118110236220474"/>
  <pageSetup paperSize="9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110" zoomScaleNormal="110" workbookViewId="0">
      <selection activeCell="J20" sqref="J20"/>
    </sheetView>
  </sheetViews>
  <sheetFormatPr defaultRowHeight="13.8" x14ac:dyDescent="0.25"/>
  <cols>
    <col min="1" max="1" width="7.6640625" style="3" customWidth="1"/>
    <col min="2" max="2" width="9.44140625" style="3" customWidth="1"/>
    <col min="3" max="3" width="20.33203125" style="3" customWidth="1"/>
    <col min="4" max="4" width="12.33203125" style="3" customWidth="1"/>
    <col min="5" max="5" width="10.6640625" style="3" customWidth="1"/>
    <col min="6" max="6" width="11.5546875" style="3"/>
  </cols>
  <sheetData>
    <row r="1" spans="1:8" s="56" customFormat="1" ht="12.75" customHeight="1" x14ac:dyDescent="0.25">
      <c r="A1" s="21"/>
      <c r="B1" s="57" t="s">
        <v>82</v>
      </c>
      <c r="C1" s="8"/>
      <c r="D1" s="8"/>
      <c r="E1" s="21"/>
      <c r="F1" s="21"/>
    </row>
    <row r="2" spans="1:8" s="56" customFormat="1" ht="12.75" customHeight="1" x14ac:dyDescent="0.25">
      <c r="A2" s="21"/>
      <c r="B2" s="7" t="s">
        <v>83</v>
      </c>
      <c r="C2" s="8"/>
      <c r="D2" s="8"/>
      <c r="E2" s="21"/>
      <c r="F2" s="21"/>
      <c r="G2" s="59"/>
    </row>
    <row r="3" spans="1:8" ht="12.75" customHeight="1" x14ac:dyDescent="0.25">
      <c r="A3" s="61" t="s">
        <v>189</v>
      </c>
      <c r="B3" s="49" t="s">
        <v>188</v>
      </c>
      <c r="C3" s="49" t="s">
        <v>2</v>
      </c>
      <c r="D3" s="49" t="s">
        <v>3</v>
      </c>
      <c r="E3" s="49" t="s">
        <v>77</v>
      </c>
      <c r="F3" s="49" t="s">
        <v>75</v>
      </c>
      <c r="G3" s="62" t="s">
        <v>76</v>
      </c>
    </row>
    <row r="4" spans="1:8" s="18" customFormat="1" ht="12.75" customHeight="1" x14ac:dyDescent="0.25">
      <c r="A4" s="63">
        <v>1</v>
      </c>
      <c r="B4" s="43">
        <v>1</v>
      </c>
      <c r="C4" s="42" t="s">
        <v>64</v>
      </c>
      <c r="D4" s="43" t="s">
        <v>7</v>
      </c>
      <c r="E4" s="64" t="s">
        <v>79</v>
      </c>
      <c r="F4" s="43" t="s">
        <v>161</v>
      </c>
      <c r="G4" s="65">
        <v>30</v>
      </c>
      <c r="H4" s="12"/>
    </row>
    <row r="5" spans="1:8" ht="12.75" customHeight="1" x14ac:dyDescent="0.25">
      <c r="A5" s="63">
        <v>2</v>
      </c>
      <c r="B5" s="43">
        <v>2</v>
      </c>
      <c r="C5" s="42" t="s">
        <v>19</v>
      </c>
      <c r="D5" s="43" t="s">
        <v>7</v>
      </c>
      <c r="E5" s="64" t="s">
        <v>79</v>
      </c>
      <c r="F5" s="43" t="s">
        <v>162</v>
      </c>
      <c r="G5" s="65">
        <v>25</v>
      </c>
      <c r="H5" s="12"/>
    </row>
    <row r="6" spans="1:8" ht="12.75" customHeight="1" x14ac:dyDescent="0.25">
      <c r="A6" s="66">
        <v>3</v>
      </c>
      <c r="B6" s="51">
        <v>3</v>
      </c>
      <c r="C6" s="67" t="s">
        <v>55</v>
      </c>
      <c r="D6" s="51" t="s">
        <v>5</v>
      </c>
      <c r="E6" s="68" t="s">
        <v>79</v>
      </c>
      <c r="F6" s="51" t="s">
        <v>170</v>
      </c>
      <c r="G6" s="69">
        <v>20</v>
      </c>
      <c r="H6" s="12"/>
    </row>
    <row r="7" spans="1:8" ht="12.75" customHeight="1" x14ac:dyDescent="0.25">
      <c r="A7"/>
      <c r="B7"/>
      <c r="C7"/>
      <c r="D7"/>
      <c r="E7"/>
      <c r="F7"/>
    </row>
    <row r="8" spans="1:8" ht="14.4" customHeight="1" x14ac:dyDescent="0.25">
      <c r="A8" s="22"/>
      <c r="B8" s="11"/>
      <c r="C8" s="14"/>
      <c r="D8" s="14"/>
      <c r="E8" s="11"/>
      <c r="F8" s="11"/>
      <c r="G8" s="12"/>
    </row>
    <row r="11" spans="1:8" s="56" customFormat="1" ht="12.75" customHeight="1" x14ac:dyDescent="0.25">
      <c r="A11" s="6"/>
      <c r="B11" s="7" t="s">
        <v>84</v>
      </c>
      <c r="C11" s="8"/>
      <c r="D11" s="8"/>
      <c r="E11" s="21"/>
      <c r="F11" s="21"/>
    </row>
    <row r="12" spans="1:8" s="18" customFormat="1" ht="12.75" customHeight="1" x14ac:dyDescent="0.25">
      <c r="A12" s="61" t="s">
        <v>189</v>
      </c>
      <c r="B12" s="49" t="s">
        <v>188</v>
      </c>
      <c r="C12" s="49" t="s">
        <v>2</v>
      </c>
      <c r="D12" s="49" t="s">
        <v>3</v>
      </c>
      <c r="E12" s="49" t="s">
        <v>77</v>
      </c>
      <c r="F12" s="49" t="s">
        <v>75</v>
      </c>
      <c r="G12" s="62" t="s">
        <v>76</v>
      </c>
    </row>
    <row r="13" spans="1:8" ht="12.75" customHeight="1" x14ac:dyDescent="0.25">
      <c r="A13" s="36">
        <v>1</v>
      </c>
      <c r="B13" s="32">
        <v>1</v>
      </c>
      <c r="C13" s="41" t="s">
        <v>53</v>
      </c>
      <c r="D13" s="32" t="s">
        <v>7</v>
      </c>
      <c r="E13" s="38" t="s">
        <v>79</v>
      </c>
      <c r="F13" s="32" t="s">
        <v>172</v>
      </c>
      <c r="G13" s="39">
        <v>30</v>
      </c>
    </row>
    <row r="14" spans="1:8" ht="12.75" customHeight="1" x14ac:dyDescent="0.25">
      <c r="A14" s="36">
        <v>2</v>
      </c>
      <c r="B14" s="27">
        <v>1</v>
      </c>
      <c r="C14" s="42" t="s">
        <v>31</v>
      </c>
      <c r="D14" s="43" t="s">
        <v>5</v>
      </c>
      <c r="E14" s="64" t="s">
        <v>80</v>
      </c>
      <c r="F14" s="43" t="s">
        <v>164</v>
      </c>
      <c r="G14" s="65">
        <v>25</v>
      </c>
    </row>
    <row r="15" spans="1:8" s="18" customFormat="1" ht="12.75" customHeight="1" x14ac:dyDescent="0.25">
      <c r="A15" s="36">
        <v>2</v>
      </c>
      <c r="B15" s="32">
        <v>2</v>
      </c>
      <c r="C15" s="41" t="s">
        <v>42</v>
      </c>
      <c r="D15" s="32" t="s">
        <v>5</v>
      </c>
      <c r="E15" s="38" t="s">
        <v>79</v>
      </c>
      <c r="F15" s="32" t="s">
        <v>174</v>
      </c>
      <c r="G15" s="39">
        <v>20</v>
      </c>
    </row>
    <row r="16" spans="1:8" ht="12.75" customHeight="1" x14ac:dyDescent="0.25">
      <c r="A16" s="36">
        <v>2</v>
      </c>
      <c r="B16" s="32">
        <v>2</v>
      </c>
      <c r="C16" s="41" t="s">
        <v>33</v>
      </c>
      <c r="D16" s="32" t="s">
        <v>7</v>
      </c>
      <c r="E16" s="38" t="s">
        <v>80</v>
      </c>
      <c r="F16" s="32" t="s">
        <v>173</v>
      </c>
      <c r="G16" s="39">
        <v>15</v>
      </c>
    </row>
    <row r="17" spans="1:7" ht="12.75" customHeight="1" x14ac:dyDescent="0.25">
      <c r="A17" s="36">
        <v>2</v>
      </c>
      <c r="B17" s="32">
        <v>3</v>
      </c>
      <c r="C17" s="41" t="s">
        <v>52</v>
      </c>
      <c r="D17" s="32" t="s">
        <v>5</v>
      </c>
      <c r="E17" s="38" t="s">
        <v>79</v>
      </c>
      <c r="F17" s="32" t="s">
        <v>176</v>
      </c>
      <c r="G17" s="39">
        <v>10</v>
      </c>
    </row>
    <row r="18" spans="1:7" ht="12.75" customHeight="1" x14ac:dyDescent="0.25">
      <c r="A18" s="44">
        <v>2</v>
      </c>
      <c r="B18" s="45">
        <v>3</v>
      </c>
      <c r="C18" s="46" t="s">
        <v>32</v>
      </c>
      <c r="D18" s="45" t="s">
        <v>5</v>
      </c>
      <c r="E18" s="58" t="s">
        <v>80</v>
      </c>
      <c r="F18" s="45" t="s">
        <v>175</v>
      </c>
      <c r="G18" s="47"/>
    </row>
    <row r="19" spans="1:7" ht="12.75" customHeight="1" x14ac:dyDescent="0.25"/>
    <row r="20" spans="1:7" ht="12.75" customHeight="1" x14ac:dyDescent="0.25"/>
    <row r="21" spans="1:7" ht="12.75" customHeight="1" x14ac:dyDescent="0.25"/>
    <row r="22" spans="1:7" ht="12.75" customHeight="1" x14ac:dyDescent="0.25"/>
    <row r="23" spans="1:7" ht="12.75" customHeight="1" x14ac:dyDescent="0.25"/>
    <row r="24" spans="1:7" ht="12.75" customHeight="1" x14ac:dyDescent="0.25"/>
  </sheetData>
  <sortState ref="A10:H17">
    <sortCondition ref="G13"/>
  </sortState>
  <pageMargins left="1.18" right="1" top="1.22" bottom="1.0629921259842521" header="0.35433070866141736" footer="0.55118110236220474"/>
  <pageSetup paperSize="9" scale="97" fitToHeight="0" orientation="portrait" useFirstPageNumber="1" r:id="rId1"/>
  <headerFooter>
    <oddHeader>&amp;C&amp;G</oddHeader>
    <oddFooter>&amp;C&amp;"Times New Roman,обычный"&amp;12Медународная матчевая встреча Европейского плавательного сообщества "Mevis", Минск 30.11.2019</oddFooter>
  </headerFooter>
  <colBreaks count="1" manualBreakCount="1">
    <brk id="5" max="1048575" man="1"/>
  </colBreaks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50м кроль</vt:lpstr>
      <vt:lpstr>100м брасс</vt:lpstr>
      <vt:lpstr>200м комплекс</vt:lpstr>
      <vt:lpstr>100м кроль</vt:lpstr>
      <vt:lpstr>50м батт</vt:lpstr>
      <vt:lpstr>50 батт-й</vt:lpstr>
      <vt:lpstr>100м комплекс</vt:lpstr>
      <vt:lpstr>50м на спине</vt:lpstr>
      <vt:lpstr>800м кроль</vt:lpstr>
      <vt:lpstr>эстафета</vt:lpstr>
      <vt:lpstr>зачет</vt:lpstr>
      <vt:lpstr>'100м кроль'!Область_печати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Сивкова</dc:creator>
  <dc:description/>
  <cp:lastModifiedBy>Пользователь Windows</cp:lastModifiedBy>
  <cp:revision>22</cp:revision>
  <cp:lastPrinted>2019-12-04T11:34:14Z</cp:lastPrinted>
  <dcterms:created xsi:type="dcterms:W3CDTF">2017-10-26T15:16:28Z</dcterms:created>
  <dcterms:modified xsi:type="dcterms:W3CDTF">2019-12-04T11:35:20Z</dcterms:modified>
  <dc:language>ru-RU</dc:language>
</cp:coreProperties>
</file>